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rcngo.sharepoint.com/sites/DKHQ-DiPr-WS/DiPS  to share/Activities/1 Design phase/Application Package 2025/"/>
    </mc:Choice>
  </mc:AlternateContent>
  <xr:revisionPtr revIDLastSave="1" documentId="8_{613DA9AC-A367-4160-B8BF-595FFAAB92DA}" xr6:coauthVersionLast="47" xr6:coauthVersionMax="47" xr10:uidLastSave="{273EAF65-8815-44E8-B80F-D3AAC13E9902}"/>
  <bookViews>
    <workbookView minimized="1" xWindow="5925" yWindow="2400" windowWidth="21600" windowHeight="11295" firstSheet="2" activeTab="2" xr2:uid="{00000000-000D-0000-FFFF-FFFF00000000}"/>
  </bookViews>
  <sheets>
    <sheet name="List" sheetId="4" state="hidden" r:id="rId1"/>
    <sheet name="How to fill out the budget" sheetId="3" r:id="rId2"/>
    <sheet name="Budget" sheetId="5" r:id="rId3"/>
    <sheet name="Data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2" hidden="1">Budget!$J$50:$J$51</definedName>
    <definedName name="ACstig">#REF!</definedName>
    <definedName name="ACstigning">#REF!</definedName>
    <definedName name="aktuelbudget">#REF!</definedName>
    <definedName name="År">#REF!</definedName>
    <definedName name="ATP">#REF!</definedName>
    <definedName name="beregest">'[1]Step 3 (HQ Adm)'!#REF!</definedName>
    <definedName name="BR">[2]stamdata!$A$3</definedName>
    <definedName name="Buffer">#REF!</definedName>
    <definedName name="Contract">#REF!</definedName>
    <definedName name="Country">#REF!</definedName>
    <definedName name="DDG">#REF!</definedName>
    <definedName name="estimat">[1]stamdata!$B$8</definedName>
    <definedName name="Feriegodt">#REF!</definedName>
    <definedName name="Funding">#REF!</definedName>
    <definedName name="IS">#REF!</definedName>
    <definedName name="KT">#REF!</definedName>
    <definedName name="Led">#REF!</definedName>
    <definedName name="lønbuffer">[2]stamdata!$A$15</definedName>
    <definedName name="Lønreserve">#REF!</definedName>
    <definedName name="Lønst">[2]Personale!$C$23</definedName>
    <definedName name="lønstig">#REF!</definedName>
    <definedName name="Mgtbuffer">#REF!</definedName>
    <definedName name="oktstig">#REF!</definedName>
    <definedName name="PØ">#REF!</definedName>
    <definedName name="primoår">#REF!</definedName>
    <definedName name="_xlnm.Print_Area" localSheetId="2">Budget!$A$2:$K$73</definedName>
    <definedName name="_xlnm.Print_Titles" localSheetId="2">Budget!$12:$12</definedName>
    <definedName name="PS">[3]stamdata!$A$4</definedName>
    <definedName name="Regnskab">#REF!</definedName>
    <definedName name="Sektion">#REF!</definedName>
    <definedName name="Status">#REF!</definedName>
    <definedName name="Ukraine">[4]stamdata!#REF!</definedName>
    <definedName name="unit">'[5]Master data'!$A$3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5" l="1"/>
  <c r="J18" i="5"/>
  <c r="J17" i="5"/>
  <c r="J15" i="5"/>
  <c r="J19" i="5" l="1"/>
  <c r="J50" i="5"/>
  <c r="I47" i="5"/>
  <c r="I40" i="5"/>
  <c r="I33" i="5"/>
  <c r="I26" i="5"/>
  <c r="I19" i="5"/>
  <c r="I53" i="5" s="1"/>
  <c r="G55" i="5" s="1"/>
  <c r="H19" i="5"/>
  <c r="J43" i="5"/>
  <c r="J44" i="5"/>
  <c r="J45" i="5"/>
  <c r="J46" i="5"/>
  <c r="J42" i="5"/>
  <c r="J36" i="5"/>
  <c r="J37" i="5"/>
  <c r="J38" i="5"/>
  <c r="J39" i="5"/>
  <c r="J35" i="5"/>
  <c r="J29" i="5"/>
  <c r="J30" i="5"/>
  <c r="J31" i="5"/>
  <c r="J32" i="5"/>
  <c r="J28" i="5"/>
  <c r="J22" i="5"/>
  <c r="J23" i="5"/>
  <c r="J24" i="5"/>
  <c r="J25" i="5"/>
  <c r="J21" i="5"/>
  <c r="F47" i="5"/>
  <c r="J51" i="5"/>
  <c r="J40" i="5" l="1"/>
  <c r="J33" i="5"/>
  <c r="J26" i="5"/>
  <c r="J47" i="5"/>
  <c r="J52" i="5"/>
  <c r="F52" i="5"/>
  <c r="E51" i="5"/>
  <c r="E50" i="5"/>
  <c r="E46" i="5"/>
  <c r="E45" i="5"/>
  <c r="E44" i="5"/>
  <c r="E43" i="5"/>
  <c r="E42" i="5"/>
  <c r="G39" i="5"/>
  <c r="E39" i="5"/>
  <c r="G38" i="5"/>
  <c r="E38" i="5"/>
  <c r="G37" i="5"/>
  <c r="E37" i="5"/>
  <c r="G36" i="5"/>
  <c r="E36" i="5"/>
  <c r="G35" i="5"/>
  <c r="E35" i="5"/>
  <c r="G32" i="5"/>
  <c r="E32" i="5"/>
  <c r="G31" i="5"/>
  <c r="E31" i="5"/>
  <c r="G30" i="5"/>
  <c r="E30" i="5"/>
  <c r="G29" i="5"/>
  <c r="E29" i="5"/>
  <c r="G28" i="5"/>
  <c r="E28" i="5"/>
  <c r="G25" i="5"/>
  <c r="E25" i="5"/>
  <c r="G24" i="5"/>
  <c r="E24" i="5"/>
  <c r="G23" i="5"/>
  <c r="E23" i="5"/>
  <c r="G22" i="5"/>
  <c r="E22" i="5"/>
  <c r="G21" i="5"/>
  <c r="F26" i="5"/>
  <c r="E21" i="5"/>
  <c r="G18" i="5"/>
  <c r="E18" i="5"/>
  <c r="G17" i="5"/>
  <c r="E17" i="5"/>
  <c r="G16" i="5"/>
  <c r="E16" i="5"/>
  <c r="G15" i="5"/>
  <c r="E15" i="5"/>
  <c r="G14" i="5"/>
  <c r="E14" i="5"/>
  <c r="H47" i="5" l="1"/>
  <c r="F33" i="5"/>
  <c r="H33" i="5"/>
  <c r="H40" i="5"/>
  <c r="F19" i="5"/>
  <c r="H53" i="5" l="1"/>
  <c r="F53" i="5" l="1"/>
  <c r="I57" i="5" l="1"/>
  <c r="H57" i="5"/>
  <c r="J59" i="5"/>
  <c r="J53" i="5"/>
  <c r="H55" i="5" s="1"/>
  <c r="J61" i="5"/>
  <c r="F55" i="5" l="1"/>
  <c r="I55" i="5"/>
  <c r="J55" i="5" l="1"/>
</calcChain>
</file>

<file path=xl/sharedStrings.xml><?xml version="1.0" encoding="utf-8"?>
<sst xmlns="http://schemas.openxmlformats.org/spreadsheetml/2006/main" count="92" uniqueCount="77">
  <si>
    <t xml:space="preserve">In-kind </t>
  </si>
  <si>
    <t>In-cash</t>
  </si>
  <si>
    <t>How to fill out the budget</t>
  </si>
  <si>
    <t>1. Fill in columns from C to K and remember to include everything related to your project activities - also if they are covered by your own contribution.</t>
  </si>
  <si>
    <t>2. Fill in column K (Explanation of budget line). Each budget line should be accompanied by a brief description with amounts when relevant.</t>
  </si>
  <si>
    <t xml:space="preserve">3. Fill in column H + I (own contribution). </t>
  </si>
  <si>
    <t>4.Please use line 57 in the budget template to ensure that your organisation meets the requirement of a minimum 10% own cash contribution of the total project budget. This amount is not required at the application stage but must be available during the project period.</t>
  </si>
  <si>
    <r>
      <rPr>
        <b/>
        <sz val="10"/>
        <color rgb="FF000000"/>
        <rFont val="Source Sans Pro"/>
      </rPr>
      <t xml:space="preserve">Own Contribution:
</t>
    </r>
    <r>
      <rPr>
        <sz val="10"/>
        <color rgb="FF000000"/>
        <rFont val="Source Sans Pro"/>
      </rPr>
      <t>- Note the own contribution you filled out in column H is in-cash and I in-kind</t>
    </r>
  </si>
  <si>
    <r>
      <rPr>
        <b/>
        <sz val="10"/>
        <color rgb="FF000000"/>
        <rFont val="Source Sans Pro"/>
      </rPr>
      <t xml:space="preserve">Other notes:
</t>
    </r>
    <r>
      <rPr>
        <sz val="10"/>
        <color rgb="FF000000"/>
        <rFont val="Source Sans Pro"/>
      </rPr>
      <t xml:space="preserve">- Column J (project cost total) is filled out automatically.
- Budget only in DKK. 
- When applying for overhead, use row 49 to check the maximum amount allowed (7% of total funding applied for). Use column K to decribe what you intend to spend the overhead on. </t>
    </r>
  </si>
  <si>
    <t xml:space="preserve">Diaspora Project Support (DiPS) Budget Template </t>
  </si>
  <si>
    <t>Organisation name</t>
  </si>
  <si>
    <t>Project title</t>
  </si>
  <si>
    <t>Budget currency</t>
  </si>
  <si>
    <t>DKK</t>
  </si>
  <si>
    <t>Total amount applied for from DiPS (excl. own contribution)</t>
  </si>
  <si>
    <t>Budget line
nr.</t>
  </si>
  <si>
    <t xml:space="preserve">Budget line description </t>
  </si>
  <si>
    <t>Budget line currency</t>
  </si>
  <si>
    <t xml:space="preserve">Exchange rate </t>
  </si>
  <si>
    <t>Amount applied for from DiPS (DKK)</t>
  </si>
  <si>
    <t>Exchange Rate</t>
  </si>
  <si>
    <t>Own contribution (Cash)</t>
  </si>
  <si>
    <t>Own contribution (in-kind)</t>
  </si>
  <si>
    <t>Total budget (DKK)</t>
  </si>
  <si>
    <t>Explanation of budget line</t>
  </si>
  <si>
    <t>1. Works (construction)</t>
  </si>
  <si>
    <t>Total Works</t>
  </si>
  <si>
    <t>2. Supplies (goods and materials)</t>
  </si>
  <si>
    <t>Total Supplies</t>
  </si>
  <si>
    <t>3. Services</t>
  </si>
  <si>
    <t>Total Services</t>
  </si>
  <si>
    <t>4. Travel</t>
  </si>
  <si>
    <t>Total Travel</t>
  </si>
  <si>
    <t>5. Local partner expenses</t>
  </si>
  <si>
    <t>Total local partner expenses</t>
  </si>
  <si>
    <t xml:space="preserve">6. Overhead </t>
  </si>
  <si>
    <t>Maximum Overhead (max. 7% of the funding applied for)</t>
  </si>
  <si>
    <t xml:space="preserve">Overhead costs Diaspora Organization </t>
  </si>
  <si>
    <t xml:space="preserve">Overhead costs Local partner Organization </t>
  </si>
  <si>
    <t>Total Overhead (max. 7% of the funding applied for)</t>
  </si>
  <si>
    <t xml:space="preserve">Total </t>
  </si>
  <si>
    <t>Percentage of total costs</t>
  </si>
  <si>
    <t xml:space="preserve">Own contribution percentage of funding applied for </t>
  </si>
  <si>
    <t>Minimum Own Contribution in-cash required 10%</t>
  </si>
  <si>
    <t>Maximum overhead allowed:</t>
  </si>
  <si>
    <t>yes</t>
  </si>
  <si>
    <t>no</t>
  </si>
  <si>
    <t>Diaspora organization</t>
  </si>
  <si>
    <t>Local partner</t>
  </si>
  <si>
    <t>Both</t>
  </si>
  <si>
    <t>Almost Certain /Frequent</t>
  </si>
  <si>
    <t>Likely</t>
  </si>
  <si>
    <t>Possible</t>
  </si>
  <si>
    <t>Unlikely</t>
  </si>
  <si>
    <t>Rare</t>
  </si>
  <si>
    <t>Very High</t>
  </si>
  <si>
    <t>High</t>
  </si>
  <si>
    <t>Medium</t>
  </si>
  <si>
    <t>Low</t>
  </si>
  <si>
    <t>Very Low</t>
  </si>
  <si>
    <t>Not started</t>
  </si>
  <si>
    <t>Planning</t>
  </si>
  <si>
    <t>In progress</t>
  </si>
  <si>
    <t>Finalized</t>
  </si>
  <si>
    <t>Cash</t>
  </si>
  <si>
    <t>In Kind</t>
  </si>
  <si>
    <t>In review</t>
  </si>
  <si>
    <t>Information-sharing</t>
  </si>
  <si>
    <t>Financial management</t>
  </si>
  <si>
    <t xml:space="preserve">Reporting </t>
  </si>
  <si>
    <t>Procurement</t>
  </si>
  <si>
    <t>Low value procurement</t>
  </si>
  <si>
    <t>Request for quotations</t>
  </si>
  <si>
    <t>Invitation to bid</t>
  </si>
  <si>
    <t>Recruitment</t>
  </si>
  <si>
    <t>Other</t>
  </si>
  <si>
    <r>
      <rPr>
        <b/>
        <sz val="10"/>
        <rFont val="Source Sans Pro"/>
        <family val="2"/>
      </rPr>
      <t>Per Diem Rates:</t>
    </r>
    <r>
      <rPr>
        <sz val="10"/>
        <rFont val="Source Sans Pro"/>
        <family val="2"/>
      </rPr>
      <t xml:space="preserve">
- For Danish-based diaspora traveling to any location: 574 DKK
- For Somali-based volunteers or staff traveling within Somalia: approximately 160 DKK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</si>
</sst>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&quot;kr&quot;\ #,##0"/>
    <numFmt numFmtId="166" formatCode="#,##0.00\ [$kr.-406];\-#,##0.00\ [$kr.-406]"/>
    <numFmt numFmtId="167" formatCode="#,##0\ [$kr.-406];\-#,##0\ [$kr.-406]"/>
  </numFmts>
  <fonts count="2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Source Sans Pro"/>
      <family val="2"/>
    </font>
    <font>
      <b/>
      <sz val="20"/>
      <color theme="0"/>
      <name val="Source Sans Pro"/>
      <family val="2"/>
    </font>
    <font>
      <sz val="10"/>
      <color theme="1"/>
      <name val="Source Sans Pro"/>
      <family val="2"/>
    </font>
    <font>
      <sz val="11"/>
      <color theme="1"/>
      <name val="Source Sans Pro"/>
      <family val="2"/>
    </font>
    <font>
      <b/>
      <sz val="10"/>
      <color theme="1"/>
      <name val="Source Sans Pro"/>
      <family val="2"/>
    </font>
    <font>
      <b/>
      <sz val="12"/>
      <color indexed="8"/>
      <name val="Source Sans Pro"/>
      <family val="2"/>
    </font>
    <font>
      <b/>
      <sz val="12"/>
      <color theme="1"/>
      <name val="Source Sans Pro"/>
      <family val="2"/>
    </font>
    <font>
      <b/>
      <sz val="12"/>
      <name val="Source Sans Pro"/>
      <family val="2"/>
    </font>
    <font>
      <sz val="12"/>
      <color theme="1"/>
      <name val="Source Sans Pro"/>
      <family val="2"/>
    </font>
    <font>
      <sz val="12"/>
      <color theme="0"/>
      <name val="Source Sans Pro"/>
      <family val="2"/>
    </font>
    <font>
      <b/>
      <sz val="14"/>
      <color theme="1"/>
      <name val="Source Sans Pro"/>
      <family val="2"/>
    </font>
    <font>
      <sz val="10"/>
      <name val="Source Sans Pro"/>
      <family val="2"/>
    </font>
    <font>
      <b/>
      <sz val="10"/>
      <name val="Source Sans Pro"/>
      <family val="2"/>
    </font>
    <font>
      <sz val="10"/>
      <color theme="1"/>
      <name val="Arial"/>
      <family val="2"/>
    </font>
    <font>
      <sz val="12"/>
      <name val="Source Sans Pro"/>
      <family val="2"/>
    </font>
    <font>
      <sz val="12"/>
      <color rgb="FFFF0000"/>
      <name val="Source Sans Pro"/>
      <family val="2"/>
    </font>
    <font>
      <i/>
      <sz val="11"/>
      <color theme="1"/>
      <name val="Calibri"/>
      <family val="2"/>
      <scheme val="minor"/>
    </font>
    <font>
      <sz val="10"/>
      <color theme="0"/>
      <name val="Source Sans Pro"/>
      <family val="2"/>
    </font>
    <font>
      <b/>
      <sz val="10"/>
      <color rgb="FF000000"/>
      <name val="Source Sans Pro"/>
    </font>
    <font>
      <sz val="10"/>
      <color rgb="FF000000"/>
      <name val="Source Sans Pro"/>
    </font>
  </fonts>
  <fills count="11">
    <fill>
      <patternFill patternType="none"/>
    </fill>
    <fill>
      <patternFill patternType="gray125"/>
    </fill>
    <fill>
      <patternFill patternType="solid">
        <fgColor rgb="FFE94F35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18F9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8" fillId="0" borderId="0" applyFont="0" applyFill="0" applyBorder="0" applyAlignment="0" applyProtection="0"/>
    <xf numFmtId="0" fontId="18" fillId="0" borderId="0"/>
    <xf numFmtId="0" fontId="13" fillId="6" borderId="1" applyNumberFormat="0" applyBorder="0" applyProtection="0">
      <alignment horizontal="left" vertical="top" wrapText="1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5">
    <xf numFmtId="0" fontId="0" fillId="0" borderId="0" xfId="0"/>
    <xf numFmtId="0" fontId="8" fillId="0" borderId="0" xfId="0" applyFont="1" applyProtection="1">
      <protection locked="0"/>
    </xf>
    <xf numFmtId="0" fontId="15" fillId="0" borderId="0" xfId="0" applyFont="1" applyAlignment="1">
      <alignment wrapText="1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6" fillId="2" borderId="0" xfId="0" applyFont="1" applyFill="1" applyAlignment="1">
      <alignment vertical="center"/>
    </xf>
    <xf numFmtId="0" fontId="18" fillId="0" borderId="0" xfId="2"/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vertical="top" wrapText="1"/>
    </xf>
    <xf numFmtId="0" fontId="4" fillId="0" borderId="0" xfId="2" applyFont="1"/>
    <xf numFmtId="0" fontId="12" fillId="3" borderId="0" xfId="2" applyFont="1" applyFill="1"/>
    <xf numFmtId="0" fontId="12" fillId="0" borderId="0" xfId="2" applyFont="1"/>
    <xf numFmtId="0" fontId="13" fillId="0" borderId="0" xfId="2" applyFont="1" applyAlignment="1">
      <alignment horizontal="left"/>
    </xf>
    <xf numFmtId="0" fontId="11" fillId="0" borderId="0" xfId="2" applyFont="1" applyAlignment="1">
      <alignment wrapText="1"/>
    </xf>
    <xf numFmtId="165" fontId="5" fillId="2" borderId="0" xfId="2" applyNumberFormat="1" applyFont="1" applyFill="1" applyAlignment="1">
      <alignment horizontal="left" vertical="top"/>
    </xf>
    <xf numFmtId="0" fontId="13" fillId="0" borderId="0" xfId="3" applyFill="1" applyBorder="1" applyAlignment="1" applyProtection="1">
      <alignment vertical="top" wrapText="1"/>
    </xf>
    <xf numFmtId="0" fontId="11" fillId="0" borderId="0" xfId="2" applyFont="1" applyAlignment="1">
      <alignment horizontal="left" wrapText="1"/>
    </xf>
    <xf numFmtId="0" fontId="11" fillId="0" borderId="0" xfId="2" applyFont="1" applyAlignment="1">
      <alignment horizontal="left" vertical="top" wrapText="1"/>
    </xf>
    <xf numFmtId="0" fontId="7" fillId="0" borderId="0" xfId="2" applyFont="1" applyAlignment="1">
      <alignment horizontal="right"/>
    </xf>
    <xf numFmtId="0" fontId="7" fillId="0" borderId="0" xfId="2" applyFont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left" vertical="top"/>
    </xf>
    <xf numFmtId="0" fontId="18" fillId="0" borderId="0" xfId="2" applyAlignment="1">
      <alignment vertical="center" wrapText="1"/>
    </xf>
    <xf numFmtId="0" fontId="18" fillId="0" borderId="0" xfId="2" applyAlignment="1">
      <alignment vertical="center"/>
    </xf>
    <xf numFmtId="0" fontId="18" fillId="0" borderId="0" xfId="2" applyAlignment="1" applyProtection="1">
      <alignment horizontal="left" vertical="top" wrapText="1"/>
      <protection locked="0"/>
    </xf>
    <xf numFmtId="0" fontId="18" fillId="0" borderId="0" xfId="2" applyAlignment="1" applyProtection="1">
      <alignment horizontal="left" vertical="top"/>
      <protection locked="0"/>
    </xf>
    <xf numFmtId="0" fontId="18" fillId="0" borderId="0" xfId="2" applyAlignment="1">
      <alignment horizontal="left" vertical="top" wrapText="1"/>
    </xf>
    <xf numFmtId="0" fontId="18" fillId="0" borderId="0" xfId="2" applyAlignment="1">
      <alignment horizontal="left" vertical="top"/>
    </xf>
    <xf numFmtId="0" fontId="5" fillId="2" borderId="2" xfId="2" applyFont="1" applyFill="1" applyBorder="1" applyAlignment="1">
      <alignment vertical="center"/>
    </xf>
    <xf numFmtId="0" fontId="5" fillId="2" borderId="2" xfId="2" applyFont="1" applyFill="1" applyBorder="1" applyAlignment="1">
      <alignment horizontal="left" vertical="center"/>
    </xf>
    <xf numFmtId="165" fontId="5" fillId="2" borderId="2" xfId="2" applyNumberFormat="1" applyFont="1" applyFill="1" applyBorder="1" applyAlignment="1">
      <alignment horizontal="left" vertical="top"/>
    </xf>
    <xf numFmtId="0" fontId="18" fillId="0" borderId="0" xfId="2" applyAlignment="1">
      <alignment wrapText="1"/>
    </xf>
    <xf numFmtId="0" fontId="7" fillId="0" borderId="0" xfId="2" applyFont="1" applyAlignment="1" applyProtection="1">
      <alignment horizontal="right"/>
      <protection locked="0"/>
    </xf>
    <xf numFmtId="0" fontId="7" fillId="0" borderId="0" xfId="2" applyFont="1" applyProtection="1">
      <protection locked="0"/>
    </xf>
    <xf numFmtId="0" fontId="7" fillId="0" borderId="0" xfId="2" applyFont="1" applyAlignment="1" applyProtection="1">
      <alignment horizontal="left"/>
      <protection locked="0"/>
    </xf>
    <xf numFmtId="0" fontId="7" fillId="0" borderId="0" xfId="2" applyFont="1" applyAlignment="1" applyProtection="1">
      <alignment horizontal="left" vertical="top"/>
      <protection locked="0"/>
    </xf>
    <xf numFmtId="165" fontId="16" fillId="0" borderId="0" xfId="2" applyNumberFormat="1" applyFont="1" applyAlignment="1" applyProtection="1">
      <alignment horizontal="left" vertical="top"/>
      <protection locked="0"/>
    </xf>
    <xf numFmtId="0" fontId="18" fillId="0" borderId="0" xfId="2" applyAlignment="1" applyProtection="1">
      <alignment wrapText="1"/>
      <protection locked="0"/>
    </xf>
    <xf numFmtId="0" fontId="18" fillId="0" borderId="0" xfId="2" applyProtection="1">
      <protection locked="0"/>
    </xf>
    <xf numFmtId="0" fontId="9" fillId="0" borderId="0" xfId="2" applyFont="1" applyAlignment="1">
      <alignment wrapText="1"/>
    </xf>
    <xf numFmtId="0" fontId="5" fillId="3" borderId="0" xfId="2" applyFont="1" applyFill="1" applyAlignment="1">
      <alignment vertical="center" wrapText="1"/>
    </xf>
    <xf numFmtId="0" fontId="5" fillId="3" borderId="0" xfId="2" applyFont="1" applyFill="1" applyAlignment="1">
      <alignment horizontal="left" vertical="center" wrapText="1"/>
    </xf>
    <xf numFmtId="9" fontId="5" fillId="3" borderId="0" xfId="5" applyFont="1" applyFill="1" applyAlignment="1" applyProtection="1">
      <alignment horizontal="left" vertical="top" wrapText="1"/>
    </xf>
    <xf numFmtId="9" fontId="5" fillId="3" borderId="0" xfId="5" applyFont="1" applyFill="1" applyAlignment="1" applyProtection="1">
      <alignment horizontal="left" vertical="center" wrapText="1"/>
    </xf>
    <xf numFmtId="10" fontId="9" fillId="0" borderId="0" xfId="6" applyNumberFormat="1" applyFont="1" applyFill="1" applyBorder="1" applyProtection="1"/>
    <xf numFmtId="0" fontId="3" fillId="0" borderId="0" xfId="2" applyFont="1" applyAlignment="1">
      <alignment wrapText="1"/>
    </xf>
    <xf numFmtId="0" fontId="3" fillId="0" borderId="0" xfId="2" applyFont="1"/>
    <xf numFmtId="0" fontId="14" fillId="0" borderId="0" xfId="2" applyFont="1" applyProtection="1">
      <protection locked="0"/>
    </xf>
    <xf numFmtId="0" fontId="14" fillId="0" borderId="0" xfId="2" applyFont="1" applyAlignment="1" applyProtection="1">
      <alignment horizontal="left"/>
      <protection locked="0"/>
    </xf>
    <xf numFmtId="0" fontId="14" fillId="0" borderId="0" xfId="2" applyFont="1" applyAlignment="1" applyProtection="1">
      <alignment horizontal="left" vertical="top"/>
      <protection locked="0"/>
    </xf>
    <xf numFmtId="0" fontId="9" fillId="0" borderId="0" xfId="2" applyFont="1"/>
    <xf numFmtId="0" fontId="5" fillId="2" borderId="0" xfId="2" applyFont="1" applyFill="1" applyAlignment="1">
      <alignment vertical="center"/>
    </xf>
    <xf numFmtId="0" fontId="5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left" vertical="top"/>
    </xf>
    <xf numFmtId="0" fontId="18" fillId="0" borderId="0" xfId="2" applyAlignment="1" applyProtection="1">
      <alignment horizontal="right"/>
      <protection locked="0"/>
    </xf>
    <xf numFmtId="0" fontId="11" fillId="0" borderId="0" xfId="2" applyFont="1" applyProtection="1">
      <protection locked="0"/>
    </xf>
    <xf numFmtId="0" fontId="11" fillId="0" borderId="0" xfId="2" applyFont="1" applyAlignment="1" applyProtection="1">
      <alignment horizontal="left"/>
      <protection locked="0"/>
    </xf>
    <xf numFmtId="0" fontId="11" fillId="0" borderId="0" xfId="2" applyFont="1" applyAlignment="1" applyProtection="1">
      <alignment horizontal="left" vertical="top"/>
      <protection locked="0"/>
    </xf>
    <xf numFmtId="0" fontId="4" fillId="0" borderId="0" xfId="2" applyFont="1" applyProtection="1">
      <protection locked="0"/>
    </xf>
    <xf numFmtId="0" fontId="4" fillId="0" borderId="0" xfId="2" applyFont="1" applyAlignment="1" applyProtection="1">
      <alignment horizontal="left"/>
      <protection locked="0"/>
    </xf>
    <xf numFmtId="0" fontId="4" fillId="0" borderId="0" xfId="2" applyFont="1" applyAlignment="1" applyProtection="1">
      <alignment horizontal="left" vertical="top"/>
      <protection locked="0"/>
    </xf>
    <xf numFmtId="0" fontId="18" fillId="0" borderId="0" xfId="2" applyAlignment="1" applyProtection="1">
      <alignment horizontal="left"/>
      <protection locked="0"/>
    </xf>
    <xf numFmtId="0" fontId="16" fillId="5" borderId="0" xfId="0" applyFont="1" applyFill="1" applyAlignment="1">
      <alignment wrapText="1"/>
    </xf>
    <xf numFmtId="0" fontId="0" fillId="4" borderId="0" xfId="0" applyFill="1"/>
    <xf numFmtId="0" fontId="16" fillId="4" borderId="0" xfId="0" applyFont="1" applyFill="1" applyAlignment="1">
      <alignment wrapText="1"/>
    </xf>
    <xf numFmtId="0" fontId="12" fillId="5" borderId="2" xfId="2" applyFont="1" applyFill="1" applyBorder="1" applyAlignment="1">
      <alignment horizontal="left" vertical="top" wrapText="1"/>
    </xf>
    <xf numFmtId="164" fontId="12" fillId="5" borderId="2" xfId="4" applyFont="1" applyFill="1" applyBorder="1" applyAlignment="1" applyProtection="1">
      <alignment horizontal="left" vertical="top" wrapText="1"/>
    </xf>
    <xf numFmtId="0" fontId="19" fillId="0" borderId="0" xfId="2" applyFont="1" applyAlignment="1" applyProtection="1">
      <alignment horizontal="left" vertical="top"/>
      <protection locked="0"/>
    </xf>
    <xf numFmtId="43" fontId="19" fillId="0" borderId="0" xfId="1" applyFont="1" applyAlignment="1" applyProtection="1">
      <alignment horizontal="left" vertical="top"/>
      <protection locked="0"/>
    </xf>
    <xf numFmtId="43" fontId="13" fillId="0" borderId="0" xfId="1" applyFont="1" applyAlignment="1" applyProtection="1">
      <alignment horizontal="left" vertical="top"/>
      <protection locked="0"/>
    </xf>
    <xf numFmtId="0" fontId="19" fillId="0" borderId="0" xfId="2" applyFont="1" applyProtection="1">
      <protection locked="0"/>
    </xf>
    <xf numFmtId="43" fontId="21" fillId="0" borderId="0" xfId="1" applyFont="1" applyAlignment="1" applyProtection="1">
      <alignment horizontal="left"/>
      <protection locked="0"/>
    </xf>
    <xf numFmtId="165" fontId="22" fillId="0" borderId="0" xfId="2" applyNumberFormat="1" applyFont="1" applyAlignment="1" applyProtection="1">
      <alignment horizontal="left" vertical="top"/>
      <protection locked="0"/>
    </xf>
    <xf numFmtId="0" fontId="12" fillId="4" borderId="0" xfId="2" applyFont="1" applyFill="1" applyAlignment="1">
      <alignment horizontal="left"/>
    </xf>
    <xf numFmtId="165" fontId="5" fillId="4" borderId="0" xfId="2" applyNumberFormat="1" applyFont="1" applyFill="1" applyAlignment="1">
      <alignment horizontal="left" vertical="top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left" vertical="center" wrapText="1"/>
    </xf>
    <xf numFmtId="0" fontId="5" fillId="2" borderId="2" xfId="2" applyFont="1" applyFill="1" applyBorder="1" applyAlignment="1">
      <alignment horizontal="left" vertical="top" wrapText="1"/>
    </xf>
    <xf numFmtId="0" fontId="11" fillId="4" borderId="2" xfId="2" applyFont="1" applyFill="1" applyBorder="1" applyAlignment="1">
      <alignment horizontal="center" vertical="top" wrapText="1"/>
    </xf>
    <xf numFmtId="0" fontId="13" fillId="4" borderId="2" xfId="2" applyFont="1" applyFill="1" applyBorder="1" applyAlignment="1" applyProtection="1">
      <alignment horizontal="left" vertical="top" wrapText="1"/>
      <protection locked="0"/>
    </xf>
    <xf numFmtId="0" fontId="19" fillId="4" borderId="2" xfId="2" applyFont="1" applyFill="1" applyBorder="1" applyAlignment="1" applyProtection="1">
      <alignment horizontal="left" vertical="top" wrapText="1"/>
      <protection locked="0"/>
    </xf>
    <xf numFmtId="164" fontId="20" fillId="4" borderId="2" xfId="4" applyFont="1" applyFill="1" applyBorder="1" applyAlignment="1" applyProtection="1">
      <alignment horizontal="left" vertical="top" wrapText="1"/>
      <protection locked="0"/>
    </xf>
    <xf numFmtId="164" fontId="0" fillId="5" borderId="2" xfId="4" applyFont="1" applyFill="1" applyBorder="1" applyAlignment="1" applyProtection="1">
      <alignment horizontal="left" vertical="top"/>
    </xf>
    <xf numFmtId="164" fontId="13" fillId="8" borderId="2" xfId="4" applyFont="1" applyFill="1" applyBorder="1" applyAlignment="1" applyProtection="1">
      <alignment horizontal="left" vertical="top"/>
    </xf>
    <xf numFmtId="0" fontId="11" fillId="4" borderId="2" xfId="2" applyFont="1" applyFill="1" applyBorder="1" applyAlignment="1" applyProtection="1">
      <alignment horizontal="left" vertical="top" wrapText="1"/>
      <protection locked="0"/>
    </xf>
    <xf numFmtId="164" fontId="12" fillId="5" borderId="2" xfId="4" applyFont="1" applyFill="1" applyBorder="1" applyAlignment="1" applyProtection="1">
      <alignment horizontal="left" vertical="top"/>
    </xf>
    <xf numFmtId="165" fontId="12" fillId="5" borderId="2" xfId="2" applyNumberFormat="1" applyFont="1" applyFill="1" applyBorder="1" applyAlignment="1">
      <alignment horizontal="center" vertical="top"/>
    </xf>
    <xf numFmtId="0" fontId="11" fillId="4" borderId="2" xfId="2" applyFont="1" applyFill="1" applyBorder="1" applyAlignment="1" applyProtection="1">
      <alignment horizontal="center" vertical="top" wrapText="1"/>
      <protection locked="0"/>
    </xf>
    <xf numFmtId="0" fontId="11" fillId="5" borderId="2" xfId="2" applyFont="1" applyFill="1" applyBorder="1" applyAlignment="1">
      <alignment horizontal="left" vertical="top" wrapText="1"/>
    </xf>
    <xf numFmtId="165" fontId="11" fillId="5" borderId="2" xfId="2" applyNumberFormat="1" applyFont="1" applyFill="1" applyBorder="1" applyAlignment="1">
      <alignment horizontal="center" vertical="top"/>
    </xf>
    <xf numFmtId="0" fontId="5" fillId="7" borderId="2" xfId="2" applyFont="1" applyFill="1" applyBorder="1" applyAlignment="1">
      <alignment vertical="center"/>
    </xf>
    <xf numFmtId="165" fontId="11" fillId="5" borderId="2" xfId="2" applyNumberFormat="1" applyFont="1" applyFill="1" applyBorder="1" applyAlignment="1">
      <alignment vertical="top"/>
    </xf>
    <xf numFmtId="164" fontId="0" fillId="5" borderId="2" xfId="4" applyFont="1" applyFill="1" applyBorder="1" applyAlignment="1" applyProtection="1">
      <alignment horizontal="left" vertical="top"/>
      <protection locked="0"/>
    </xf>
    <xf numFmtId="164" fontId="13" fillId="8" borderId="2" xfId="4" applyFont="1" applyFill="1" applyBorder="1" applyAlignment="1" applyProtection="1">
      <alignment horizontal="left" vertical="top"/>
      <protection locked="0"/>
    </xf>
    <xf numFmtId="164" fontId="11" fillId="5" borderId="2" xfId="4" applyFont="1" applyFill="1" applyBorder="1" applyAlignment="1" applyProtection="1">
      <alignment horizontal="left" vertical="top" wrapText="1"/>
    </xf>
    <xf numFmtId="0" fontId="11" fillId="0" borderId="2" xfId="2" applyFont="1" applyBorder="1" applyAlignment="1">
      <alignment horizontal="center" vertical="top" wrapText="1"/>
    </xf>
    <xf numFmtId="0" fontId="13" fillId="0" borderId="2" xfId="2" applyFont="1" applyBorder="1" applyAlignment="1">
      <alignment horizontal="left" vertical="top" wrapText="1"/>
    </xf>
    <xf numFmtId="164" fontId="11" fillId="8" borderId="2" xfId="4" applyFont="1" applyFill="1" applyBorder="1" applyAlignment="1" applyProtection="1">
      <alignment horizontal="left" vertical="top"/>
    </xf>
    <xf numFmtId="166" fontId="11" fillId="5" borderId="2" xfId="4" applyNumberFormat="1" applyFont="1" applyFill="1" applyBorder="1" applyAlignment="1" applyProtection="1">
      <alignment horizontal="left" vertical="top" wrapText="1"/>
    </xf>
    <xf numFmtId="167" fontId="5" fillId="2" borderId="0" xfId="4" applyNumberFormat="1" applyFont="1" applyFill="1" applyAlignment="1" applyProtection="1">
      <alignment horizontal="left" vertical="top"/>
    </xf>
    <xf numFmtId="167" fontId="14" fillId="0" borderId="0" xfId="4" applyNumberFormat="1" applyFont="1" applyAlignment="1" applyProtection="1">
      <alignment horizontal="left" vertical="top"/>
      <protection locked="0"/>
    </xf>
    <xf numFmtId="0" fontId="5" fillId="7" borderId="4" xfId="2" applyFont="1" applyFill="1" applyBorder="1" applyAlignment="1">
      <alignment horizontal="center" vertical="center"/>
    </xf>
    <xf numFmtId="0" fontId="11" fillId="0" borderId="0" xfId="2" applyFont="1" applyAlignment="1">
      <alignment horizontal="right" wrapText="1"/>
    </xf>
    <xf numFmtId="0" fontId="10" fillId="0" borderId="0" xfId="2" applyFont="1" applyAlignment="1">
      <alignment horizontal="right" vertical="top" wrapText="1"/>
    </xf>
    <xf numFmtId="0" fontId="12" fillId="8" borderId="3" xfId="2" applyFont="1" applyFill="1" applyBorder="1" applyAlignment="1">
      <alignment horizontal="center"/>
    </xf>
    <xf numFmtId="0" fontId="10" fillId="0" borderId="0" xfId="2" applyFont="1" applyAlignment="1">
      <alignment horizontal="right" vertical="top"/>
    </xf>
    <xf numFmtId="167" fontId="5" fillId="2" borderId="0" xfId="4" applyNumberFormat="1" applyFont="1" applyFill="1" applyAlignment="1" applyProtection="1">
      <alignment vertical="center"/>
    </xf>
    <xf numFmtId="0" fontId="5" fillId="10" borderId="0" xfId="2" applyFont="1" applyFill="1" applyProtection="1">
      <protection locked="0"/>
    </xf>
    <xf numFmtId="0" fontId="5" fillId="10" borderId="0" xfId="2" applyFont="1" applyFill="1" applyAlignment="1" applyProtection="1">
      <alignment horizontal="left"/>
      <protection locked="0"/>
    </xf>
    <xf numFmtId="9" fontId="5" fillId="10" borderId="0" xfId="2" applyNumberFormat="1" applyFont="1" applyFill="1" applyAlignment="1" applyProtection="1">
      <alignment horizontal="left" vertical="top"/>
      <protection locked="0"/>
    </xf>
    <xf numFmtId="9" fontId="5" fillId="10" borderId="0" xfId="2" applyNumberFormat="1" applyFont="1" applyFill="1" applyAlignment="1" applyProtection="1">
      <alignment horizontal="left"/>
      <protection locked="0"/>
    </xf>
    <xf numFmtId="0" fontId="24" fillId="3" borderId="0" xfId="0" applyFont="1" applyFill="1" applyAlignment="1">
      <alignment wrapText="1"/>
    </xf>
    <xf numFmtId="0" fontId="6" fillId="2" borderId="0" xfId="2" applyFont="1" applyFill="1" applyAlignment="1">
      <alignment horizontal="left" vertical="center"/>
    </xf>
    <xf numFmtId="0" fontId="11" fillId="5" borderId="2" xfId="2" applyFont="1" applyFill="1" applyBorder="1" applyAlignment="1">
      <alignment horizontal="left" vertical="top" wrapText="1"/>
    </xf>
    <xf numFmtId="0" fontId="11" fillId="4" borderId="0" xfId="3" applyFont="1" applyFill="1" applyBorder="1" applyProtection="1">
      <alignment horizontal="left" vertical="top" wrapText="1"/>
    </xf>
    <xf numFmtId="0" fontId="10" fillId="0" borderId="0" xfId="2" applyFont="1" applyAlignment="1">
      <alignment horizontal="right" vertical="top" wrapText="1"/>
    </xf>
    <xf numFmtId="0" fontId="12" fillId="5" borderId="2" xfId="2" applyFont="1" applyFill="1" applyBorder="1" applyAlignment="1">
      <alignment horizontal="left" vertical="top" wrapText="1"/>
    </xf>
    <xf numFmtId="0" fontId="5" fillId="7" borderId="2" xfId="2" applyFont="1" applyFill="1" applyBorder="1" applyAlignment="1">
      <alignment horizontal="left" vertical="center"/>
    </xf>
    <xf numFmtId="0" fontId="11" fillId="0" borderId="0" xfId="2" applyFont="1" applyAlignment="1">
      <alignment horizontal="right" wrapText="1"/>
    </xf>
    <xf numFmtId="0" fontId="10" fillId="0" borderId="0" xfId="2" applyFont="1" applyAlignment="1">
      <alignment horizontal="right" vertical="top"/>
    </xf>
    <xf numFmtId="164" fontId="0" fillId="9" borderId="5" xfId="4" applyFont="1" applyFill="1" applyBorder="1" applyAlignment="1" applyProtection="1">
      <alignment horizontal="left" vertical="top"/>
    </xf>
    <xf numFmtId="164" fontId="0" fillId="9" borderId="6" xfId="4" applyFont="1" applyFill="1" applyBorder="1" applyAlignment="1" applyProtection="1">
      <alignment horizontal="left" vertical="top"/>
    </xf>
    <xf numFmtId="164" fontId="0" fillId="9" borderId="7" xfId="4" applyFont="1" applyFill="1" applyBorder="1" applyAlignment="1" applyProtection="1">
      <alignment horizontal="left" vertical="top"/>
    </xf>
    <xf numFmtId="164" fontId="0" fillId="9" borderId="8" xfId="4" applyFont="1" applyFill="1" applyBorder="1" applyAlignment="1" applyProtection="1">
      <alignment horizontal="left" vertical="top"/>
    </xf>
  </cellXfs>
  <cellStyles count="7">
    <cellStyle name="Comma" xfId="1" builtinId="3"/>
    <cellStyle name="Comma 2" xfId="4" xr:uid="{5E587C21-E099-47A8-9C4C-0DD205346D6A}"/>
    <cellStyle name="DipS comments" xfId="3" xr:uid="{96F02287-3138-48D6-A293-C5D254529546}"/>
    <cellStyle name="Normal" xfId="0" builtinId="0"/>
    <cellStyle name="Normal 2" xfId="2" xr:uid="{2F99A031-8371-437D-AEAF-4DD684346669}"/>
    <cellStyle name="Percent 2" xfId="5" xr:uid="{59B9FFDA-2AA2-460C-B30B-2007E6136A31}"/>
    <cellStyle name="Percent 2 2" xfId="6" xr:uid="{73520110-E958-4BD2-8F37-CE605114D613}"/>
  </cellStyles>
  <dxfs count="1">
    <dxf>
      <font>
        <b val="0"/>
        <i/>
        <strike val="0"/>
        <color auto="1"/>
      </font>
    </dxf>
  </dxfs>
  <tableStyles count="0" defaultTableStyle="TableStyleMedium9" defaultPivotStyle="PivotStyleLight16"/>
  <colors>
    <mruColors>
      <color rgb="FFE94F35"/>
      <color rgb="FFA6A6A6"/>
      <color rgb="FFAF16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1096962</xdr:colOff>
      <xdr:row>0</xdr:row>
      <xdr:rowOff>783268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CB6CBB-0B67-4974-B9BA-A1DF5152F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3825" cy="7785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rugere\B&amp;R\Budgetter\2021\Budget%202021\500..599%20IA\Reogranization\Konsolidering\Flad\Version%202\Consolidated%20salary%20and%20project%20template%20DRC_Budget_2021_reorg_flad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&amp;R\Budgetter\2009\Budget\700%20R%20&amp;%20U\L&#248;n%20budget%20%20for%20R%20&amp;%20U%202009%2008.10.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rugere\B&amp;R\Budgetter\2014\Budget%202014\700%20R%20&amp;%20U\L&#248;n%20budget%20R&amp;U%20Personale%202014%209.10.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A%20Budget%202014\2014\510%20AFPAK\Godkendt%20Budget%20model%20IA%202014%20template-AFPA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rugere\B&amp;R\Budgetter\2017\Budget%202017\500..599%20IA\HR\502%20Int%20Regions\Int%20Regions%20-%20salary%20budgeting%20-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rcngo.sharepoint.com/sites/CSEUnit/DiPS%20%20to%20share/Activities/3%20Develop%20phase/2.%20Develop%20phase%20templates/XXX-Project%20Excel-V2.xlsx" TargetMode="External"/><Relationship Id="rId1" Type="http://schemas.openxmlformats.org/officeDocument/2006/relationships/externalLinkPath" Target="/sites/CSEUnit/DiPS%20%20to%20share/Activities/3%20Develop%20phase/2.%20Develop%20phase%20templates/XXX-Project%20Excel-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requisites and explanations "/>
      <sheetName val="EX rates for Budget 2021"/>
      <sheetName val="stamdata"/>
      <sheetName val="Step 1 (Overview)"/>
      <sheetName val="Step 2 (Projects) old"/>
      <sheetName val="Step 2 (Projects)"/>
      <sheetName val="Step 3 (HQ Adm)"/>
      <sheetName val="Step 4 (Salary)"/>
      <sheetName val="Step 5 (License ovesigt)"/>
      <sheetName val="HQ salary coverage"/>
      <sheetName val="Pivot"/>
      <sheetName val="Dep&amp;FundingType spec"/>
      <sheetName val="Dep&amp;FundingType spec (Dynamics)"/>
      <sheetName val="Dep&amp;FundingType spec (turnover)"/>
      <sheetName val="Dep&amp;FundingType spec (OH)"/>
      <sheetName val="Dep&amp;FundingType spec (SoOH)"/>
      <sheetName val="Co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mdata"/>
      <sheetName val="Projekt økonomi"/>
      <sheetName val="Budget&amp;regnskab"/>
      <sheetName val="Ledelse"/>
      <sheetName val="Persona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mdata"/>
      <sheetName val="Persona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mdata"/>
      <sheetName val="Step 1 (Overview)"/>
      <sheetName val="Step 2 (Projects)"/>
      <sheetName val="Step 4 (HQ Salary)"/>
      <sheetName val="Countries&amp;Donors spec"/>
      <sheetName val="Master data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data"/>
      <sheetName val="Step 1 (Overview)"/>
      <sheetName val="Step 2 (Projects)"/>
      <sheetName val="Step 3 (HQ Adm)"/>
      <sheetName val="HQ Salary"/>
      <sheetName val="Countries&amp;Donors spec"/>
      <sheetName val="Commen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LFA &amp; MEAL plan"/>
      <sheetName val="2. Project Workplan"/>
      <sheetName val="3. Budget"/>
      <sheetName val="Exchange"/>
      <sheetName val="4. Technical standards"/>
      <sheetName val="5. Risk assessment"/>
      <sheetName val="6. Installment plan"/>
      <sheetName val="7. Procurement plan"/>
      <sheetName val="Data"/>
      <sheetName val="XXX-Project Excel-V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447A2-7C60-475A-9E01-24A715035BA5}">
  <dimension ref="A1:A2"/>
  <sheetViews>
    <sheetView workbookViewId="0">
      <selection activeCell="A4" sqref="A4"/>
    </sheetView>
  </sheetViews>
  <sheetFormatPr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zoomScale="99" zoomScaleNormal="90" workbookViewId="0">
      <selection activeCell="B14" sqref="B14"/>
    </sheetView>
  </sheetViews>
  <sheetFormatPr defaultRowHeight="12.75" x14ac:dyDescent="0.2"/>
  <cols>
    <col min="1" max="1" width="4.140625" customWidth="1"/>
    <col min="2" max="2" width="136" customWidth="1"/>
    <col min="3" max="3" width="29" bestFit="1" customWidth="1"/>
    <col min="4" max="4" width="11.5703125" bestFit="1" customWidth="1"/>
    <col min="5" max="5" width="25.140625" bestFit="1" customWidth="1"/>
    <col min="6" max="6" width="12.28515625" bestFit="1" customWidth="1"/>
    <col min="7" max="7" width="73.7109375" customWidth="1"/>
  </cols>
  <sheetData>
    <row r="1" spans="1:2" ht="62.25" customHeight="1" x14ac:dyDescent="0.2"/>
    <row r="2" spans="1:2" ht="33" customHeight="1" x14ac:dyDescent="0.2">
      <c r="B2" s="5" t="s">
        <v>2</v>
      </c>
    </row>
    <row r="3" spans="1:2" ht="2.25" customHeight="1" x14ac:dyDescent="0.3">
      <c r="B3" s="2"/>
    </row>
    <row r="4" spans="1:2" ht="13.5" x14ac:dyDescent="0.25">
      <c r="B4" s="3" t="s">
        <v>3</v>
      </c>
    </row>
    <row r="5" spans="1:2" ht="13.5" x14ac:dyDescent="0.25">
      <c r="B5" s="3" t="s">
        <v>4</v>
      </c>
    </row>
    <row r="6" spans="1:2" ht="13.5" x14ac:dyDescent="0.25">
      <c r="B6" s="3" t="s">
        <v>5</v>
      </c>
    </row>
    <row r="7" spans="1:2" ht="27" x14ac:dyDescent="0.25">
      <c r="B7" s="3" t="s">
        <v>6</v>
      </c>
    </row>
    <row r="8" spans="1:2" ht="13.5" x14ac:dyDescent="0.25">
      <c r="B8" s="3"/>
    </row>
    <row r="9" spans="1:2" ht="13.5" x14ac:dyDescent="0.25">
      <c r="B9" s="4"/>
    </row>
    <row r="10" spans="1:2" ht="54" x14ac:dyDescent="0.25">
      <c r="B10" s="62" t="s">
        <v>76</v>
      </c>
    </row>
    <row r="11" spans="1:2" ht="13.5" x14ac:dyDescent="0.25">
      <c r="B11" s="4"/>
    </row>
    <row r="12" spans="1:2" ht="27" x14ac:dyDescent="0.25">
      <c r="B12" s="112" t="s">
        <v>7</v>
      </c>
    </row>
    <row r="13" spans="1:2" ht="13.5" x14ac:dyDescent="0.25">
      <c r="A13" s="63"/>
      <c r="B13" s="64"/>
    </row>
    <row r="14" spans="1:2" ht="67.5" x14ac:dyDescent="0.25">
      <c r="B14" s="112" t="s">
        <v>8</v>
      </c>
    </row>
    <row r="17" spans="3:6" ht="15.75" x14ac:dyDescent="0.25">
      <c r="C17" s="67"/>
      <c r="D17" s="68"/>
      <c r="E17" s="70"/>
      <c r="F17" s="71"/>
    </row>
    <row r="18" spans="3:6" ht="15.75" x14ac:dyDescent="0.25">
      <c r="C18" s="67"/>
      <c r="D18" s="69"/>
      <c r="E18" s="70"/>
      <c r="F18" s="71"/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E8568-5C96-4224-B8CF-4E210C8A9C7E}">
  <sheetPr>
    <pageSetUpPr fitToPage="1"/>
  </sheetPr>
  <dimension ref="B1:L76"/>
  <sheetViews>
    <sheetView showGridLines="0" tabSelected="1" topLeftCell="A2" zoomScale="80" zoomScaleNormal="80" workbookViewId="0">
      <selection activeCell="H2" sqref="H1:H1048576"/>
    </sheetView>
  </sheetViews>
  <sheetFormatPr defaultColWidth="9.140625" defaultRowHeight="12.75" x14ac:dyDescent="0.2"/>
  <cols>
    <col min="1" max="1" width="1.5703125" style="38" customWidth="1"/>
    <col min="2" max="2" width="12" style="54" customWidth="1"/>
    <col min="3" max="3" width="61.42578125" style="38" customWidth="1"/>
    <col min="4" max="4" width="13.5703125" style="61" customWidth="1"/>
    <col min="5" max="5" width="13.5703125" style="61" hidden="1" customWidth="1"/>
    <col min="6" max="6" width="15.85546875" style="25" customWidth="1"/>
    <col min="7" max="7" width="2.5703125" style="61" hidden="1" customWidth="1"/>
    <col min="8" max="9" width="13.5703125" style="25" customWidth="1"/>
    <col min="10" max="10" width="15.42578125" style="25" customWidth="1"/>
    <col min="11" max="11" width="58.85546875" style="38" customWidth="1"/>
    <col min="12" max="16384" width="9.140625" style="38"/>
  </cols>
  <sheetData>
    <row r="1" spans="2:12" s="6" customFormat="1" ht="26.25" customHeight="1" x14ac:dyDescent="0.2">
      <c r="B1" s="113" t="s">
        <v>9</v>
      </c>
      <c r="C1" s="113"/>
      <c r="D1" s="113"/>
      <c r="E1" s="113"/>
      <c r="F1" s="113"/>
      <c r="G1" s="113"/>
      <c r="H1" s="113"/>
      <c r="I1" s="113"/>
      <c r="J1" s="113"/>
      <c r="K1" s="113"/>
    </row>
    <row r="2" spans="2:12" s="9" customFormat="1" ht="15" customHeight="1" x14ac:dyDescent="0.2">
      <c r="B2" s="7"/>
      <c r="C2" s="7"/>
      <c r="D2" s="8"/>
      <c r="E2" s="8"/>
      <c r="F2" s="8"/>
      <c r="G2" s="8"/>
      <c r="H2" s="8"/>
      <c r="I2" s="8"/>
      <c r="J2" s="8"/>
      <c r="K2" s="8"/>
    </row>
    <row r="3" spans="2:12" s="9" customFormat="1" ht="15" customHeight="1" x14ac:dyDescent="0.25">
      <c r="B3" s="7"/>
      <c r="C3" s="116" t="s">
        <v>10</v>
      </c>
      <c r="D3" s="116"/>
      <c r="E3" s="116"/>
      <c r="F3" s="116"/>
      <c r="G3" s="116"/>
      <c r="H3" s="116"/>
      <c r="I3" s="104"/>
      <c r="J3" s="105"/>
      <c r="K3" s="11"/>
    </row>
    <row r="4" spans="2:12" s="9" customFormat="1" ht="15" customHeight="1" x14ac:dyDescent="0.25">
      <c r="B4" s="7"/>
      <c r="C4" s="119" t="s">
        <v>11</v>
      </c>
      <c r="D4" s="119"/>
      <c r="E4" s="119"/>
      <c r="F4" s="119"/>
      <c r="G4" s="119"/>
      <c r="H4" s="119"/>
      <c r="I4" s="103"/>
      <c r="J4" s="105"/>
      <c r="K4" s="115"/>
    </row>
    <row r="5" spans="2:12" s="9" customFormat="1" ht="15.75" x14ac:dyDescent="0.25">
      <c r="B5" s="12"/>
      <c r="C5" s="120"/>
      <c r="D5" s="120"/>
      <c r="E5" s="120"/>
      <c r="F5" s="120"/>
      <c r="G5" s="120"/>
      <c r="H5" s="120"/>
      <c r="I5" s="106"/>
      <c r="J5" s="73"/>
      <c r="K5" s="115"/>
    </row>
    <row r="6" spans="2:12" s="9" customFormat="1" ht="15.75" x14ac:dyDescent="0.25">
      <c r="B6" s="12"/>
      <c r="C6" s="116" t="s">
        <v>12</v>
      </c>
      <c r="D6" s="116"/>
      <c r="E6" s="116"/>
      <c r="F6" s="116"/>
      <c r="G6" s="116"/>
      <c r="H6" s="116"/>
      <c r="I6" s="104"/>
      <c r="J6" s="10" t="s">
        <v>13</v>
      </c>
      <c r="K6" s="115"/>
    </row>
    <row r="7" spans="2:12" s="9" customFormat="1" ht="15" customHeight="1" x14ac:dyDescent="0.25">
      <c r="B7" s="13"/>
      <c r="C7" s="119" t="s">
        <v>14</v>
      </c>
      <c r="D7" s="119"/>
      <c r="E7" s="119"/>
      <c r="F7" s="119"/>
      <c r="G7" s="119"/>
      <c r="H7" s="119"/>
      <c r="I7" s="103"/>
      <c r="J7" s="14"/>
      <c r="K7" s="115"/>
    </row>
    <row r="8" spans="2:12" s="9" customFormat="1" ht="15" customHeight="1" x14ac:dyDescent="0.25">
      <c r="B8" s="13"/>
      <c r="C8" s="119"/>
      <c r="D8" s="119"/>
      <c r="E8" s="119"/>
      <c r="F8" s="119"/>
      <c r="G8" s="119"/>
      <c r="H8" s="119"/>
      <c r="I8" s="103"/>
      <c r="J8" s="74"/>
      <c r="K8" s="115"/>
    </row>
    <row r="9" spans="2:12" s="9" customFormat="1" ht="15" customHeight="1" x14ac:dyDescent="0.25">
      <c r="B9" s="13"/>
      <c r="C9" s="119"/>
      <c r="D9" s="119"/>
      <c r="E9" s="119"/>
      <c r="F9" s="119"/>
      <c r="G9" s="119"/>
      <c r="H9" s="119"/>
      <c r="I9" s="103"/>
      <c r="J9" s="74"/>
      <c r="K9" s="15"/>
    </row>
    <row r="10" spans="2:12" s="9" customFormat="1" ht="15" customHeight="1" x14ac:dyDescent="0.25">
      <c r="B10" s="13"/>
      <c r="C10" s="13"/>
      <c r="D10" s="16"/>
      <c r="E10" s="16"/>
      <c r="F10" s="17"/>
      <c r="G10" s="16"/>
      <c r="H10" s="17"/>
      <c r="I10" s="17"/>
      <c r="J10" s="74"/>
      <c r="K10" s="15"/>
    </row>
    <row r="11" spans="2:12" s="6" customFormat="1" ht="13.5" x14ac:dyDescent="0.25">
      <c r="B11" s="18"/>
      <c r="C11" s="19"/>
      <c r="D11" s="20"/>
      <c r="E11" s="20"/>
      <c r="F11" s="21"/>
      <c r="G11" s="20"/>
      <c r="H11" s="21"/>
      <c r="I11" s="21"/>
      <c r="J11" s="21"/>
      <c r="K11" s="19"/>
    </row>
    <row r="12" spans="2:12" s="23" customFormat="1" ht="48.95" customHeight="1" x14ac:dyDescent="0.2">
      <c r="B12" s="75" t="s">
        <v>15</v>
      </c>
      <c r="C12" s="76" t="s">
        <v>16</v>
      </c>
      <c r="D12" s="77" t="s">
        <v>17</v>
      </c>
      <c r="E12" s="77" t="s">
        <v>18</v>
      </c>
      <c r="F12" s="78" t="s">
        <v>19</v>
      </c>
      <c r="G12" s="77" t="s">
        <v>20</v>
      </c>
      <c r="H12" s="78" t="s">
        <v>21</v>
      </c>
      <c r="I12" s="78" t="s">
        <v>22</v>
      </c>
      <c r="J12" s="78" t="s">
        <v>23</v>
      </c>
      <c r="K12" s="75" t="s">
        <v>24</v>
      </c>
      <c r="L12" s="22"/>
    </row>
    <row r="13" spans="2:12" s="23" customFormat="1" ht="29.25" customHeight="1" x14ac:dyDescent="0.2">
      <c r="B13" s="118" t="s">
        <v>25</v>
      </c>
      <c r="C13" s="118"/>
      <c r="D13" s="118"/>
      <c r="E13" s="118"/>
      <c r="F13" s="118"/>
      <c r="G13" s="118"/>
      <c r="H13" s="118"/>
      <c r="I13" s="118"/>
      <c r="J13" s="118"/>
      <c r="K13" s="102"/>
      <c r="L13" s="22"/>
    </row>
    <row r="14" spans="2:12" s="25" customFormat="1" ht="21.75" customHeight="1" x14ac:dyDescent="0.2">
      <c r="B14" s="79">
        <v>1.1000000000000001</v>
      </c>
      <c r="C14" s="80"/>
      <c r="D14" s="81" t="s">
        <v>13</v>
      </c>
      <c r="E14" s="82">
        <f>IF(D14="USD",$J$4,IF(D14="SOS",$J$5,IF(D14="AFN",$J$5,IF(D14="KES",$J$5,IF(D14="ETB",$J$5,IF(D14="DKK",1))))))</f>
        <v>1</v>
      </c>
      <c r="F14" s="83"/>
      <c r="G14" s="82" t="e">
        <f>IF(D14="","",VLOOKUP(D14,[6]!Table1[#All],3,0))</f>
        <v>#REF!</v>
      </c>
      <c r="H14" s="83"/>
      <c r="I14" s="83"/>
      <c r="J14" s="84" t="str">
        <f>IF(F14="","",F14+H14+I14)</f>
        <v/>
      </c>
      <c r="L14" s="24"/>
    </row>
    <row r="15" spans="2:12" s="25" customFormat="1" ht="21.75" customHeight="1" x14ac:dyDescent="0.2">
      <c r="B15" s="79">
        <v>1.2</v>
      </c>
      <c r="C15" s="80"/>
      <c r="D15" s="81" t="s">
        <v>13</v>
      </c>
      <c r="E15" s="82">
        <f>IF(D15="USD",$J$4,IF(D15="SOS",$J$5,IF(D15="AFN",$J$5,IF(D15="KES",$J$5,IF(D15="ETB",$J$5,IF(D15="DKK",1))))))</f>
        <v>1</v>
      </c>
      <c r="F15" s="83"/>
      <c r="G15" s="82" t="e">
        <f>IF(D15="","",VLOOKUP(D15,[6]!Table1[#All],3,0))</f>
        <v>#REF!</v>
      </c>
      <c r="H15" s="83"/>
      <c r="I15" s="83"/>
      <c r="J15" s="84" t="str">
        <f>IF(F15="","",F15+H15+I15)</f>
        <v/>
      </c>
      <c r="K15" s="85"/>
      <c r="L15" s="24"/>
    </row>
    <row r="16" spans="2:12" s="25" customFormat="1" ht="21.75" customHeight="1" x14ac:dyDescent="0.2">
      <c r="B16" s="79">
        <v>1.3</v>
      </c>
      <c r="C16" s="80"/>
      <c r="D16" s="81" t="s">
        <v>13</v>
      </c>
      <c r="E16" s="82">
        <f>IF(D16="USD",$J$4,IF(D16="SOS",$J$5,IF(D16="AFN",$J$5,IF(D16="KES",$J$5,IF(D16="ETB",$J$5,IF(D16="DKK",1))))))</f>
        <v>1</v>
      </c>
      <c r="F16" s="83"/>
      <c r="G16" s="82" t="e">
        <f>IF(D16="","",VLOOKUP(D16,[6]!Table1[#All],3,0))</f>
        <v>#REF!</v>
      </c>
      <c r="H16" s="83"/>
      <c r="I16" s="83"/>
      <c r="J16" s="84"/>
      <c r="K16" s="85"/>
      <c r="L16" s="24"/>
    </row>
    <row r="17" spans="2:12" s="25" customFormat="1" ht="21.75" customHeight="1" x14ac:dyDescent="0.2">
      <c r="B17" s="79">
        <v>1.4</v>
      </c>
      <c r="C17" s="80"/>
      <c r="D17" s="81"/>
      <c r="E17" s="82" t="b">
        <f>IF(D17="USD",$J$4,IF(D17="SOS",$J$5,IF(D17="AFN",$J$5,IF(D17="KES",$J$5,IF(D17="ETB",$J$5,IF(D17="DKK",1))))))</f>
        <v>0</v>
      </c>
      <c r="F17" s="83"/>
      <c r="G17" s="82" t="str">
        <f>IF(D17="","",VLOOKUP(D17,[6]!Table1[#All],3,0))</f>
        <v/>
      </c>
      <c r="H17" s="83"/>
      <c r="I17" s="83"/>
      <c r="J17" s="84" t="str">
        <f>IF(F17="","",F17+H17+I17)</f>
        <v/>
      </c>
      <c r="K17" s="85"/>
      <c r="L17" s="24"/>
    </row>
    <row r="18" spans="2:12" s="25" customFormat="1" ht="21.75" customHeight="1" x14ac:dyDescent="0.2">
      <c r="B18" s="79">
        <v>1.5</v>
      </c>
      <c r="C18" s="80"/>
      <c r="D18" s="81"/>
      <c r="E18" s="82" t="b">
        <f>IF(D18="USD",$J$4,IF(D18="SOS",$J$5,IF(D18="AFN",$J$5,IF(D18="KES",$J$5,IF(D18="ETB",$J$5,IF(D18="DKK",1))))))</f>
        <v>0</v>
      </c>
      <c r="F18" s="83"/>
      <c r="G18" s="82" t="str">
        <f>IF(D18="","",VLOOKUP(D18,[6]!Table1[#All],3,0))</f>
        <v/>
      </c>
      <c r="H18" s="83"/>
      <c r="I18" s="83"/>
      <c r="J18" s="84" t="str">
        <f>IF(F18="","",F18+H18+I18)</f>
        <v/>
      </c>
      <c r="K18" s="85"/>
      <c r="L18" s="24"/>
    </row>
    <row r="19" spans="2:12" s="27" customFormat="1" ht="21.75" customHeight="1" x14ac:dyDescent="0.2">
      <c r="B19" s="117" t="s">
        <v>26</v>
      </c>
      <c r="C19" s="117"/>
      <c r="D19" s="65" t="s">
        <v>13</v>
      </c>
      <c r="E19" s="66"/>
      <c r="F19" s="66">
        <f>SUM(F14:F18)</f>
        <v>0</v>
      </c>
      <c r="G19" s="66"/>
      <c r="H19" s="66">
        <f>SUM(H14:H18)</f>
        <v>0</v>
      </c>
      <c r="I19" s="66">
        <f>SUM(I14:I18)</f>
        <v>0</v>
      </c>
      <c r="J19" s="66">
        <f>SUM(J14:J18)</f>
        <v>0</v>
      </c>
      <c r="K19" s="87"/>
      <c r="L19" s="26"/>
    </row>
    <row r="20" spans="2:12" s="27" customFormat="1" ht="21.75" customHeight="1" x14ac:dyDescent="0.2">
      <c r="B20" s="118" t="s">
        <v>27</v>
      </c>
      <c r="C20" s="118"/>
      <c r="D20" s="118"/>
      <c r="E20" s="118"/>
      <c r="F20" s="118"/>
      <c r="G20" s="118"/>
      <c r="H20" s="118"/>
      <c r="I20" s="118"/>
      <c r="J20" s="118"/>
      <c r="K20" s="102"/>
      <c r="L20" s="26"/>
    </row>
    <row r="21" spans="2:12" s="25" customFormat="1" ht="21.75" customHeight="1" x14ac:dyDescent="0.2">
      <c r="B21" s="88">
        <v>2.1</v>
      </c>
      <c r="C21" s="80"/>
      <c r="D21" s="81"/>
      <c r="E21" s="82" t="b">
        <f>IF(D21="USD",$J$4,IF(D21="SOS",$J$5,IF(D21="AFN",$J$5,IF(D21="KES",$J$5,IF(D21="ETB",$J$5,IF(D21="DKK",1))))))</f>
        <v>0</v>
      </c>
      <c r="F21" s="83"/>
      <c r="G21" s="82" t="str">
        <f>IF(D21="","",VLOOKUP(D21,[6]!Table1[#All],3,0))</f>
        <v/>
      </c>
      <c r="H21" s="83"/>
      <c r="I21" s="83"/>
      <c r="J21" s="84" t="str">
        <f>IF(F21="","",F21+H21+I21)</f>
        <v/>
      </c>
      <c r="K21" s="85"/>
      <c r="L21" s="24"/>
    </row>
    <row r="22" spans="2:12" s="25" customFormat="1" ht="21.75" customHeight="1" x14ac:dyDescent="0.2">
      <c r="B22" s="88">
        <v>2.2000000000000002</v>
      </c>
      <c r="C22" s="80"/>
      <c r="D22" s="81"/>
      <c r="E22" s="82" t="b">
        <f>IF(D22="USD",$J$4,IF(D22="SOS",$J$5,IF(D22="AFN",$J$5,IF(D22="KES",$J$5,IF(D22="ETB",$J$5,IF(D22="DKK",1))))))</f>
        <v>0</v>
      </c>
      <c r="F22" s="83"/>
      <c r="G22" s="82" t="str">
        <f>IF(D22="","",VLOOKUP(D22,[6]!Table1[#All],3,0))</f>
        <v/>
      </c>
      <c r="H22" s="83"/>
      <c r="I22" s="83"/>
      <c r="J22" s="84" t="str">
        <f t="shared" ref="J22:J25" si="0">IF(F22="","",F22+H22+I22)</f>
        <v/>
      </c>
      <c r="K22" s="85"/>
      <c r="L22" s="24"/>
    </row>
    <row r="23" spans="2:12" s="25" customFormat="1" ht="21.75" customHeight="1" x14ac:dyDescent="0.2">
      <c r="B23" s="88">
        <v>2.2999999999999998</v>
      </c>
      <c r="C23" s="80"/>
      <c r="D23" s="81"/>
      <c r="E23" s="82" t="b">
        <f>IF(D23="USD",$J$4,IF(D23="SOS",$J$5,IF(D23="AFN",$J$5,IF(D23="KES",$J$5,IF(D23="ETB",$J$5,IF(D23="DKK",1))))))</f>
        <v>0</v>
      </c>
      <c r="F23" s="83"/>
      <c r="G23" s="82" t="str">
        <f>IF(D23="","",VLOOKUP(D23,[6]!Table1[#All],3,0))</f>
        <v/>
      </c>
      <c r="H23" s="83"/>
      <c r="I23" s="83"/>
      <c r="J23" s="84" t="str">
        <f t="shared" si="0"/>
        <v/>
      </c>
      <c r="K23" s="85"/>
      <c r="L23" s="24"/>
    </row>
    <row r="24" spans="2:12" s="25" customFormat="1" ht="21.75" customHeight="1" x14ac:dyDescent="0.2">
      <c r="B24" s="88">
        <v>2.4</v>
      </c>
      <c r="C24" s="80"/>
      <c r="D24" s="81"/>
      <c r="E24" s="82" t="b">
        <f>IF(D24="USD",$J$4,IF(D24="SOS",$J$5,IF(D24="AFN",$J$5,IF(D24="KES",$J$5,IF(D24="ETB",$J$5,IF(D24="DKK",1))))))</f>
        <v>0</v>
      </c>
      <c r="F24" s="83"/>
      <c r="G24" s="82" t="str">
        <f>IF(D24="","",VLOOKUP(D24,[6]!Table1[#All],3,0))</f>
        <v/>
      </c>
      <c r="H24" s="83"/>
      <c r="I24" s="83"/>
      <c r="J24" s="84" t="str">
        <f t="shared" si="0"/>
        <v/>
      </c>
      <c r="K24" s="85"/>
      <c r="L24" s="24"/>
    </row>
    <row r="25" spans="2:12" s="25" customFormat="1" ht="21.75" customHeight="1" x14ac:dyDescent="0.2">
      <c r="B25" s="88">
        <v>2.5</v>
      </c>
      <c r="C25" s="80"/>
      <c r="D25" s="81"/>
      <c r="E25" s="82" t="b">
        <f>IF(D25="USD",$J$4,IF(D25="SOS",$J$5,IF(D25="AFN",$J$5,IF(D25="KES",$J$5,IF(D25="ETB",$J$5,IF(D25="DKK",1))))))</f>
        <v>0</v>
      </c>
      <c r="F25" s="83"/>
      <c r="G25" s="82" t="str">
        <f>IF(D25="","",VLOOKUP(D25,[6]!Table1[#All],3,0))</f>
        <v/>
      </c>
      <c r="H25" s="83"/>
      <c r="I25" s="83"/>
      <c r="J25" s="84" t="str">
        <f t="shared" si="0"/>
        <v/>
      </c>
      <c r="K25" s="85"/>
      <c r="L25" s="24"/>
    </row>
    <row r="26" spans="2:12" s="27" customFormat="1" ht="21.75" customHeight="1" x14ac:dyDescent="0.2">
      <c r="B26" s="114" t="s">
        <v>28</v>
      </c>
      <c r="C26" s="114"/>
      <c r="D26" s="89" t="s">
        <v>13</v>
      </c>
      <c r="E26" s="66"/>
      <c r="F26" s="66">
        <f>SUM(F21:F25)</f>
        <v>0</v>
      </c>
      <c r="G26" s="66"/>
      <c r="H26" s="66"/>
      <c r="I26" s="66">
        <f>SUM(I21:I25)</f>
        <v>0</v>
      </c>
      <c r="J26" s="66">
        <f>SUM(J21:J25)</f>
        <v>0</v>
      </c>
      <c r="K26" s="90"/>
      <c r="L26" s="26"/>
    </row>
    <row r="27" spans="2:12" s="27" customFormat="1" ht="21.75" customHeight="1" x14ac:dyDescent="0.2">
      <c r="B27" s="118" t="s">
        <v>29</v>
      </c>
      <c r="C27" s="118"/>
      <c r="D27" s="118"/>
      <c r="E27" s="118"/>
      <c r="F27" s="118"/>
      <c r="G27" s="118"/>
      <c r="H27" s="118"/>
      <c r="I27" s="118"/>
      <c r="J27" s="118"/>
      <c r="K27" s="91"/>
      <c r="L27" s="26"/>
    </row>
    <row r="28" spans="2:12" s="25" customFormat="1" ht="21.75" customHeight="1" x14ac:dyDescent="0.2">
      <c r="B28" s="88">
        <v>3.1</v>
      </c>
      <c r="C28" s="80"/>
      <c r="D28" s="81"/>
      <c r="E28" s="82" t="b">
        <f>IF(D28="USD",$J$4,IF(D28="SOS",$J$5,IF(D28="AFN",$J$5,IF(D28="KES",$J$5,IF(D28="ETB",$J$5,IF(D28="DKK",1))))))</f>
        <v>0</v>
      </c>
      <c r="F28" s="83"/>
      <c r="G28" s="82" t="str">
        <f>IF(D28="","",VLOOKUP(D28,[6]!Table1[#All],3,0))</f>
        <v/>
      </c>
      <c r="H28" s="83"/>
      <c r="I28" s="83"/>
      <c r="J28" s="84" t="str">
        <f>IF(F28="","",F28+H28+I28)</f>
        <v/>
      </c>
      <c r="K28" s="85"/>
      <c r="L28" s="24"/>
    </row>
    <row r="29" spans="2:12" s="25" customFormat="1" ht="21.75" customHeight="1" x14ac:dyDescent="0.2">
      <c r="B29" s="88">
        <v>3.2</v>
      </c>
      <c r="C29" s="80"/>
      <c r="D29" s="81"/>
      <c r="E29" s="82" t="b">
        <f>IF(D29="USD",$J$4,IF(D29="SOS",$J$5,IF(D29="AFN",$J$5,IF(D29="KES",$J$5,IF(D29="ETB",$J$5,IF(D29="DKK",1))))))</f>
        <v>0</v>
      </c>
      <c r="F29" s="83"/>
      <c r="G29" s="82" t="str">
        <f>IF(D29="","",VLOOKUP(D29,[6]!Table1[#All],3,0))</f>
        <v/>
      </c>
      <c r="H29" s="83"/>
      <c r="I29" s="83"/>
      <c r="J29" s="84" t="str">
        <f t="shared" ref="J29:J32" si="1">IF(F29="","",F29+H29+I29)</f>
        <v/>
      </c>
      <c r="K29" s="85"/>
      <c r="L29" s="24"/>
    </row>
    <row r="30" spans="2:12" s="25" customFormat="1" ht="21.75" customHeight="1" x14ac:dyDescent="0.2">
      <c r="B30" s="88">
        <v>3.3</v>
      </c>
      <c r="C30" s="80"/>
      <c r="D30" s="81"/>
      <c r="E30" s="82" t="b">
        <f>IF(D30="USD",$J$4,IF(D30="SOS",$J$5,IF(D30="AFN",$J$5,IF(D30="KES",$J$5,IF(D30="ETB",$J$5,IF(D30="DKK",1))))))</f>
        <v>0</v>
      </c>
      <c r="F30" s="83"/>
      <c r="G30" s="82" t="str">
        <f>IF(D30="","",VLOOKUP(D30,[6]!Table1[#All],3,0))</f>
        <v/>
      </c>
      <c r="H30" s="83"/>
      <c r="I30" s="83"/>
      <c r="J30" s="84" t="str">
        <f t="shared" si="1"/>
        <v/>
      </c>
      <c r="K30" s="85"/>
      <c r="L30" s="24"/>
    </row>
    <row r="31" spans="2:12" s="25" customFormat="1" ht="21.75" customHeight="1" x14ac:dyDescent="0.2">
      <c r="B31" s="88">
        <v>3.4</v>
      </c>
      <c r="C31" s="80"/>
      <c r="D31" s="81"/>
      <c r="E31" s="82" t="b">
        <f>IF(D31="USD",$J$4,IF(D31="SOS",$J$5,IF(D31="AFN",$J$5,IF(D31="KES",$J$5,IF(D31="ETB",$J$5,IF(D31="DKK",1))))))</f>
        <v>0</v>
      </c>
      <c r="F31" s="83"/>
      <c r="G31" s="82" t="str">
        <f>IF(D31="","",VLOOKUP(D31,[6]!Table1[#All],3,0))</f>
        <v/>
      </c>
      <c r="H31" s="83"/>
      <c r="I31" s="83"/>
      <c r="J31" s="84" t="str">
        <f t="shared" si="1"/>
        <v/>
      </c>
      <c r="K31" s="85"/>
      <c r="L31" s="24"/>
    </row>
    <row r="32" spans="2:12" s="25" customFormat="1" ht="21.75" customHeight="1" x14ac:dyDescent="0.2">
      <c r="B32" s="88">
        <v>3.5</v>
      </c>
      <c r="C32" s="80"/>
      <c r="D32" s="81"/>
      <c r="E32" s="82" t="b">
        <f>IF(D32="USD",$J$4,IF(D32="SOS",$J$5,IF(D32="AFN",$J$5,IF(D32="KES",$J$5,IF(D32="ETB",$J$5,IF(D32="DKK",1))))))</f>
        <v>0</v>
      </c>
      <c r="F32" s="83"/>
      <c r="G32" s="82" t="str">
        <f>IF(D32="","",VLOOKUP(D32,[6]!Table1[#All],3,0))</f>
        <v/>
      </c>
      <c r="H32" s="83"/>
      <c r="I32" s="83"/>
      <c r="J32" s="84" t="str">
        <f t="shared" si="1"/>
        <v/>
      </c>
      <c r="K32" s="85"/>
      <c r="L32" s="24"/>
    </row>
    <row r="33" spans="2:12" s="27" customFormat="1" ht="21.75" customHeight="1" x14ac:dyDescent="0.2">
      <c r="B33" s="114" t="s">
        <v>30</v>
      </c>
      <c r="C33" s="114"/>
      <c r="D33" s="89" t="s">
        <v>13</v>
      </c>
      <c r="E33" s="66"/>
      <c r="F33" s="66">
        <f>SUM(F28:F32)</f>
        <v>0</v>
      </c>
      <c r="G33" s="66"/>
      <c r="H33" s="66">
        <f>SUM(H28:H32)</f>
        <v>0</v>
      </c>
      <c r="I33" s="66">
        <f>SUM(I28:I32)</f>
        <v>0</v>
      </c>
      <c r="J33" s="66">
        <f>SUM(J28:J32)</f>
        <v>0</v>
      </c>
      <c r="K33" s="90"/>
      <c r="L33" s="26"/>
    </row>
    <row r="34" spans="2:12" s="27" customFormat="1" ht="21.75" customHeight="1" x14ac:dyDescent="0.2">
      <c r="B34" s="118" t="s">
        <v>31</v>
      </c>
      <c r="C34" s="118"/>
      <c r="D34" s="118"/>
      <c r="E34" s="118"/>
      <c r="F34" s="118"/>
      <c r="G34" s="118"/>
      <c r="H34" s="118"/>
      <c r="I34" s="118"/>
      <c r="J34" s="118"/>
      <c r="K34" s="102"/>
      <c r="L34" s="26"/>
    </row>
    <row r="35" spans="2:12" s="25" customFormat="1" ht="21.75" customHeight="1" x14ac:dyDescent="0.2">
      <c r="B35" s="88">
        <v>4.0999999999999996</v>
      </c>
      <c r="C35" s="80"/>
      <c r="D35" s="81"/>
      <c r="E35" s="82" t="b">
        <f>IF(D35="USD",$J$4,IF(D35="SOS",$J$5,IF(D35="AFN",$J$5,IF(D35="KES",$J$5,IF(D35="ETB",$J$5,IF(D35="DKK",1))))))</f>
        <v>0</v>
      </c>
      <c r="F35" s="83"/>
      <c r="G35" s="82" t="str">
        <f>IF(D35="","",VLOOKUP(D35,[6]!Table1[#All],3,0))</f>
        <v/>
      </c>
      <c r="H35" s="83"/>
      <c r="I35" s="83"/>
      <c r="J35" s="84" t="str">
        <f>IF(F35="","",F35+H35+I35)</f>
        <v/>
      </c>
      <c r="K35" s="85"/>
      <c r="L35" s="24"/>
    </row>
    <row r="36" spans="2:12" s="25" customFormat="1" ht="21.75" customHeight="1" x14ac:dyDescent="0.2">
      <c r="B36" s="88">
        <v>4.2</v>
      </c>
      <c r="C36" s="80"/>
      <c r="D36" s="81"/>
      <c r="E36" s="82" t="b">
        <f>IF(D36="USD",$J$4,IF(D36="SOS",$J$5,IF(D36="AFN",$J$5,IF(D36="KES",$J$5,IF(D36="ETB",$J$5,IF(D36="DKK",1))))))</f>
        <v>0</v>
      </c>
      <c r="F36" s="83"/>
      <c r="G36" s="82" t="str">
        <f>IF(D36="","",VLOOKUP(D36,[6]!Table1[#All],3,0))</f>
        <v/>
      </c>
      <c r="H36" s="83"/>
      <c r="I36" s="83"/>
      <c r="J36" s="84" t="str">
        <f t="shared" ref="J36:J39" si="2">IF(F36="","",F36+H36+I36)</f>
        <v/>
      </c>
      <c r="K36" s="85"/>
      <c r="L36" s="24"/>
    </row>
    <row r="37" spans="2:12" s="25" customFormat="1" ht="21.75" customHeight="1" x14ac:dyDescent="0.2">
      <c r="B37" s="88">
        <v>4.3</v>
      </c>
      <c r="C37" s="80"/>
      <c r="D37" s="81"/>
      <c r="E37" s="82" t="b">
        <f>IF(D37="USD",$J$4,IF(D37="SOS",$J$5,IF(D37="AFN",$J$5,IF(D37="KES",$J$5,IF(D37="ETB",$J$5,IF(D37="DKK",1))))))</f>
        <v>0</v>
      </c>
      <c r="F37" s="83"/>
      <c r="G37" s="82" t="str">
        <f>IF(D37="","",VLOOKUP(D37,[6]!Table1[#All],3,0))</f>
        <v/>
      </c>
      <c r="H37" s="83"/>
      <c r="I37" s="83"/>
      <c r="J37" s="84" t="str">
        <f t="shared" si="2"/>
        <v/>
      </c>
      <c r="K37" s="85"/>
      <c r="L37" s="24"/>
    </row>
    <row r="38" spans="2:12" s="25" customFormat="1" ht="21.75" customHeight="1" x14ac:dyDescent="0.2">
      <c r="B38" s="88">
        <v>4.4000000000000004</v>
      </c>
      <c r="C38" s="80"/>
      <c r="D38" s="81"/>
      <c r="E38" s="82" t="b">
        <f>IF(D38="USD",$J$4,IF(D38="SOS",$J$5,IF(D38="AFN",$J$5,IF(D38="KES",$J$5,IF(D38="ETB",$J$5,IF(D38="DKK",1))))))</f>
        <v>0</v>
      </c>
      <c r="F38" s="83"/>
      <c r="G38" s="82" t="str">
        <f>IF(D38="","",VLOOKUP(D38,[6]!Table1[#All],3,0))</f>
        <v/>
      </c>
      <c r="H38" s="83"/>
      <c r="I38" s="83"/>
      <c r="J38" s="84" t="str">
        <f t="shared" si="2"/>
        <v/>
      </c>
      <c r="K38" s="85"/>
      <c r="L38" s="24"/>
    </row>
    <row r="39" spans="2:12" s="25" customFormat="1" ht="21.75" customHeight="1" x14ac:dyDescent="0.2">
      <c r="B39" s="88">
        <v>4.5</v>
      </c>
      <c r="C39" s="80"/>
      <c r="D39" s="81"/>
      <c r="E39" s="82" t="b">
        <f>IF(D39="USD",$J$4,IF(D39="SOS",$J$5,IF(D39="AFN",$J$5,IF(D39="KES",$J$5,IF(D39="ETB",$J$5,IF(D39="DKK",1))))))</f>
        <v>0</v>
      </c>
      <c r="F39" s="83"/>
      <c r="G39" s="82" t="str">
        <f>IF(D39="","",VLOOKUP(D39,[6]!Table1[#All],3,0))</f>
        <v/>
      </c>
      <c r="H39" s="83"/>
      <c r="I39" s="83"/>
      <c r="J39" s="84" t="str">
        <f t="shared" si="2"/>
        <v/>
      </c>
      <c r="K39" s="85"/>
      <c r="L39" s="24"/>
    </row>
    <row r="40" spans="2:12" s="27" customFormat="1" ht="21.75" customHeight="1" x14ac:dyDescent="0.2">
      <c r="B40" s="114" t="s">
        <v>32</v>
      </c>
      <c r="C40" s="114"/>
      <c r="D40" s="89" t="s">
        <v>13</v>
      </c>
      <c r="E40" s="66"/>
      <c r="F40" s="66"/>
      <c r="G40" s="66"/>
      <c r="H40" s="66">
        <f>SUM(H35:H39)</f>
        <v>0</v>
      </c>
      <c r="I40" s="66">
        <f>SUM(I35:I39)</f>
        <v>0</v>
      </c>
      <c r="J40" s="66">
        <f>SUM(J35:J39)</f>
        <v>0</v>
      </c>
      <c r="K40" s="92"/>
      <c r="L40" s="26"/>
    </row>
    <row r="41" spans="2:12" s="27" customFormat="1" ht="21.75" customHeight="1" x14ac:dyDescent="0.2">
      <c r="B41" s="118" t="s">
        <v>33</v>
      </c>
      <c r="C41" s="118"/>
      <c r="D41" s="118"/>
      <c r="E41" s="118"/>
      <c r="F41" s="118"/>
      <c r="G41" s="118"/>
      <c r="H41" s="118"/>
      <c r="I41" s="118"/>
      <c r="J41" s="118"/>
      <c r="K41" s="102"/>
      <c r="L41" s="26"/>
    </row>
    <row r="42" spans="2:12" s="25" customFormat="1" ht="21.75" customHeight="1" x14ac:dyDescent="0.2">
      <c r="B42" s="88">
        <v>5.0999999999999996</v>
      </c>
      <c r="C42" s="80"/>
      <c r="D42" s="81"/>
      <c r="E42" s="82" t="b">
        <f>IF(D42="USD",$J$4,IF(D42="SOS",$J$5,IF(D42="AFN",$J$5,IF(D42="KES",$J$5,IF(D42="ETB",$J$5,IF(D42="DKK",1))))))</f>
        <v>0</v>
      </c>
      <c r="F42" s="83"/>
      <c r="G42" s="82"/>
      <c r="H42" s="83"/>
      <c r="I42" s="83"/>
      <c r="J42" s="84" t="str">
        <f>IF(F42="","",F42+H42+I42)</f>
        <v/>
      </c>
      <c r="K42" s="85"/>
      <c r="L42" s="24"/>
    </row>
    <row r="43" spans="2:12" s="25" customFormat="1" ht="21.75" customHeight="1" x14ac:dyDescent="0.2">
      <c r="B43" s="88">
        <v>5.2</v>
      </c>
      <c r="C43" s="80"/>
      <c r="D43" s="81"/>
      <c r="E43" s="82" t="b">
        <f>IF(D43="USD",$J$4,IF(D43="SOS",$J$5,IF(D43="AFN",$J$5,IF(D43="KES",$J$5,IF(D43="ETB",$J$5,IF(D43="DKK",1))))))</f>
        <v>0</v>
      </c>
      <c r="F43" s="83"/>
      <c r="G43" s="82"/>
      <c r="H43" s="83"/>
      <c r="I43" s="83"/>
      <c r="J43" s="84" t="str">
        <f>IF(F43="","",F43+H43)</f>
        <v/>
      </c>
      <c r="K43" s="85"/>
      <c r="L43" s="24"/>
    </row>
    <row r="44" spans="2:12" s="25" customFormat="1" ht="21.75" customHeight="1" x14ac:dyDescent="0.2">
      <c r="B44" s="88">
        <v>5.3</v>
      </c>
      <c r="C44" s="80"/>
      <c r="D44" s="81"/>
      <c r="E44" s="82" t="b">
        <f>IF(D44="USD",$J$4,IF(D44="SOS",$J$5,IF(D44="AFN",$J$5,IF(D44="KES",$J$5,IF(D44="ETB",$J$5,IF(D44="DKK",1))))))</f>
        <v>0</v>
      </c>
      <c r="F44" s="93"/>
      <c r="G44" s="82"/>
      <c r="H44" s="93"/>
      <c r="I44" s="93"/>
      <c r="J44" s="94" t="str">
        <f>IF(F44="","",F44+H44)</f>
        <v/>
      </c>
      <c r="K44" s="85"/>
      <c r="L44" s="24"/>
    </row>
    <row r="45" spans="2:12" s="25" customFormat="1" ht="21.75" customHeight="1" x14ac:dyDescent="0.2">
      <c r="B45" s="88">
        <v>5.4</v>
      </c>
      <c r="C45" s="80"/>
      <c r="D45" s="81"/>
      <c r="E45" s="82" t="b">
        <f>IF(D45="USD",$J$4,IF(D45="SOS",$J$5,IF(D45="AFN",$J$5,IF(D45="KES",$J$5,IF(D45="ETB",$J$5,IF(D45="DKK",1))))))</f>
        <v>0</v>
      </c>
      <c r="F45" s="83"/>
      <c r="G45" s="82"/>
      <c r="H45" s="83"/>
      <c r="I45" s="83"/>
      <c r="J45" s="84" t="str">
        <f>IF(F45="","",F45+H45)</f>
        <v/>
      </c>
      <c r="K45" s="85"/>
      <c r="L45" s="24"/>
    </row>
    <row r="46" spans="2:12" s="25" customFormat="1" ht="21.75" customHeight="1" x14ac:dyDescent="0.2">
      <c r="B46" s="88">
        <v>5.5</v>
      </c>
      <c r="C46" s="80"/>
      <c r="D46" s="81"/>
      <c r="E46" s="82" t="b">
        <f>IF(D46="USD",$J$4,IF(D46="SOS",$J$5,IF(D46="AFN",$J$5,IF(D46="KES",$J$5,IF(D46="ETB",$J$5,IF(D46="DKK",1))))))</f>
        <v>0</v>
      </c>
      <c r="F46" s="83"/>
      <c r="G46" s="82"/>
      <c r="H46" s="83"/>
      <c r="I46" s="83"/>
      <c r="J46" s="84" t="str">
        <f>IF(F46="","",F46+H46)</f>
        <v/>
      </c>
      <c r="K46" s="85"/>
      <c r="L46" s="24"/>
    </row>
    <row r="47" spans="2:12" s="27" customFormat="1" ht="21.75" customHeight="1" x14ac:dyDescent="0.2">
      <c r="B47" s="114" t="s">
        <v>34</v>
      </c>
      <c r="C47" s="114"/>
      <c r="D47" s="89" t="s">
        <v>13</v>
      </c>
      <c r="E47" s="66"/>
      <c r="F47" s="66">
        <f>SUM(F42:F46)</f>
        <v>0</v>
      </c>
      <c r="G47" s="66"/>
      <c r="H47" s="66">
        <f>SUM(H42:H46)</f>
        <v>0</v>
      </c>
      <c r="I47" s="66">
        <f>SUM(I42:I46)</f>
        <v>0</v>
      </c>
      <c r="J47" s="66">
        <f>SUM(J42:J46)</f>
        <v>0</v>
      </c>
      <c r="K47" s="92"/>
      <c r="L47" s="26"/>
    </row>
    <row r="48" spans="2:12" s="27" customFormat="1" ht="21.75" customHeight="1" x14ac:dyDescent="0.2">
      <c r="B48" s="118" t="s">
        <v>35</v>
      </c>
      <c r="C48" s="118"/>
      <c r="D48" s="118"/>
      <c r="E48" s="118"/>
      <c r="F48" s="118"/>
      <c r="G48" s="118"/>
      <c r="H48" s="118"/>
      <c r="I48" s="118"/>
      <c r="J48" s="118"/>
      <c r="K48" s="102"/>
      <c r="L48" s="26"/>
    </row>
    <row r="49" spans="2:12" s="27" customFormat="1" ht="21.75" customHeight="1" x14ac:dyDescent="0.2">
      <c r="B49" s="114" t="s">
        <v>36</v>
      </c>
      <c r="C49" s="114"/>
      <c r="D49" s="89"/>
      <c r="E49" s="95"/>
      <c r="F49" s="99"/>
      <c r="G49" s="95"/>
      <c r="H49" s="95"/>
      <c r="I49" s="95"/>
      <c r="J49" s="86">
        <v>0</v>
      </c>
      <c r="K49" s="92"/>
      <c r="L49" s="26"/>
    </row>
    <row r="50" spans="2:12" s="25" customFormat="1" ht="21.75" customHeight="1" x14ac:dyDescent="0.2">
      <c r="B50" s="96">
        <v>6.1</v>
      </c>
      <c r="C50" s="97" t="s">
        <v>37</v>
      </c>
      <c r="D50" s="81"/>
      <c r="E50" s="82" t="b">
        <f>IF(D50="USD",$J$4,IF(D50="SOS",$J$5,IF(D50="AFN",$J$5,IF(D50="KES",$J$5,IF(D50="ETB",$J$5,IF(D50="DKK",1))))))</f>
        <v>0</v>
      </c>
      <c r="F50" s="83"/>
      <c r="G50" s="82"/>
      <c r="H50" s="121"/>
      <c r="I50" s="122"/>
      <c r="J50" s="98">
        <f>SUM(F50:H50)</f>
        <v>0</v>
      </c>
      <c r="K50" s="85"/>
      <c r="L50" s="24"/>
    </row>
    <row r="51" spans="2:12" s="25" customFormat="1" ht="21.75" customHeight="1" x14ac:dyDescent="0.2">
      <c r="B51" s="96">
        <v>6.2</v>
      </c>
      <c r="C51" s="97" t="s">
        <v>38</v>
      </c>
      <c r="D51" s="81"/>
      <c r="E51" s="82" t="b">
        <f>IF(D51="USD",$J$4,IF(D51="SOS",$J$5,IF(D51="AFN",$J$5,IF(D51="KES",$J$5,IF(D51="ETB",$J$5,IF(D51="DKK",1))))))</f>
        <v>0</v>
      </c>
      <c r="F51" s="83"/>
      <c r="G51" s="82"/>
      <c r="H51" s="123"/>
      <c r="I51" s="124"/>
      <c r="J51" s="98">
        <f>SUM(F51:H51)</f>
        <v>0</v>
      </c>
      <c r="K51" s="85"/>
      <c r="L51" s="24"/>
    </row>
    <row r="52" spans="2:12" s="27" customFormat="1" ht="21.75" customHeight="1" x14ac:dyDescent="0.2">
      <c r="B52" s="114" t="s">
        <v>39</v>
      </c>
      <c r="C52" s="114"/>
      <c r="D52" s="89" t="s">
        <v>13</v>
      </c>
      <c r="E52" s="95"/>
      <c r="F52" s="95">
        <f>SUM(F50:F51)</f>
        <v>0</v>
      </c>
      <c r="G52" s="95"/>
      <c r="H52" s="95">
        <v>0</v>
      </c>
      <c r="I52" s="95"/>
      <c r="J52" s="86">
        <f>SUM(J50:J51)</f>
        <v>0</v>
      </c>
      <c r="K52" s="92"/>
      <c r="L52" s="26"/>
    </row>
    <row r="53" spans="2:12" s="6" customFormat="1" ht="19.5" customHeight="1" x14ac:dyDescent="0.2">
      <c r="B53" s="28" t="s">
        <v>40</v>
      </c>
      <c r="C53" s="28"/>
      <c r="D53" s="29"/>
      <c r="E53" s="29"/>
      <c r="F53" s="30">
        <f>SUM(F19+F26+F33+F40+F47+F52)</f>
        <v>0</v>
      </c>
      <c r="G53" s="29"/>
      <c r="H53" s="30">
        <f>SUM(H19+H26+H33+H40+H47+H52)</f>
        <v>0</v>
      </c>
      <c r="I53" s="30">
        <f>SUM(I19+I26+I33+I40+I47+I52)</f>
        <v>0</v>
      </c>
      <c r="J53" s="30">
        <f>F53+H53+I53</f>
        <v>0</v>
      </c>
      <c r="K53" s="28"/>
      <c r="L53" s="31"/>
    </row>
    <row r="54" spans="2:12" ht="13.5" x14ac:dyDescent="0.25">
      <c r="B54" s="32"/>
      <c r="C54" s="33"/>
      <c r="D54" s="34"/>
      <c r="E54" s="34"/>
      <c r="F54" s="72"/>
      <c r="G54" s="34"/>
      <c r="H54" s="35"/>
      <c r="I54" s="35"/>
      <c r="J54" s="36"/>
      <c r="K54" s="33"/>
      <c r="L54" s="37"/>
    </row>
    <row r="55" spans="2:12" s="46" customFormat="1" ht="22.15" customHeight="1" x14ac:dyDescent="0.25">
      <c r="B55" s="39"/>
      <c r="C55" s="40" t="s">
        <v>41</v>
      </c>
      <c r="D55" s="41"/>
      <c r="E55" s="41"/>
      <c r="F55" s="42" t="e">
        <f>F53/J53</f>
        <v>#DIV/0!</v>
      </c>
      <c r="G55" s="42" t="e">
        <f t="shared" ref="G55" si="3">G53/I53</f>
        <v>#DIV/0!</v>
      </c>
      <c r="H55" s="42" t="e">
        <f>H53/J53</f>
        <v>#DIV/0!</v>
      </c>
      <c r="I55" s="42" t="e">
        <f>I53/J53</f>
        <v>#DIV/0!</v>
      </c>
      <c r="J55" s="43" t="e">
        <f>F55+H55+I55</f>
        <v>#DIV/0!</v>
      </c>
      <c r="K55" s="44"/>
      <c r="L55" s="45"/>
    </row>
    <row r="56" spans="2:12" ht="15.75" x14ac:dyDescent="0.25">
      <c r="B56" s="32"/>
      <c r="C56" s="47"/>
      <c r="D56" s="48"/>
      <c r="E56" s="48"/>
      <c r="F56" s="49"/>
      <c r="G56" s="48"/>
      <c r="H56" s="49"/>
      <c r="I56" s="49"/>
      <c r="J56" s="49"/>
      <c r="K56" s="33"/>
    </row>
    <row r="57" spans="2:12" ht="15.75" x14ac:dyDescent="0.25">
      <c r="B57" s="32"/>
      <c r="C57" s="108" t="s">
        <v>42</v>
      </c>
      <c r="D57" s="109"/>
      <c r="E57" s="109"/>
      <c r="F57" s="110"/>
      <c r="G57" s="111"/>
      <c r="H57" s="110" t="e">
        <f>H53/F53</f>
        <v>#DIV/0!</v>
      </c>
      <c r="I57" s="110" t="e">
        <f>I53/F53</f>
        <v>#DIV/0!</v>
      </c>
      <c r="J57" s="110"/>
      <c r="K57" s="33"/>
    </row>
    <row r="58" spans="2:12" ht="15.75" x14ac:dyDescent="0.25">
      <c r="B58" s="32"/>
      <c r="C58" s="47"/>
      <c r="D58" s="48"/>
      <c r="E58" s="48"/>
      <c r="F58" s="49"/>
      <c r="G58" s="48"/>
      <c r="H58" s="49"/>
      <c r="I58" s="49"/>
      <c r="J58" s="49"/>
      <c r="K58" s="33"/>
    </row>
    <row r="59" spans="2:12" s="6" customFormat="1" ht="20.65" customHeight="1" x14ac:dyDescent="0.25">
      <c r="B59" s="50"/>
      <c r="C59" s="51" t="s">
        <v>43</v>
      </c>
      <c r="D59" s="52"/>
      <c r="E59" s="52"/>
      <c r="F59" s="53"/>
      <c r="G59" s="52"/>
      <c r="H59" s="53"/>
      <c r="I59" s="53"/>
      <c r="J59" s="100">
        <f>10%*F53</f>
        <v>0</v>
      </c>
      <c r="K59" s="19"/>
    </row>
    <row r="60" spans="2:12" ht="15.75" x14ac:dyDescent="0.25">
      <c r="B60" s="32"/>
      <c r="C60" s="47"/>
      <c r="D60" s="48"/>
      <c r="E60" s="48"/>
      <c r="F60" s="49"/>
      <c r="G60" s="48"/>
      <c r="H60" s="49"/>
      <c r="I60" s="49"/>
      <c r="J60" s="101"/>
      <c r="K60" s="33"/>
    </row>
    <row r="61" spans="2:12" s="31" customFormat="1" ht="22.5" customHeight="1" x14ac:dyDescent="0.25">
      <c r="B61" s="50"/>
      <c r="C61" s="51" t="s">
        <v>44</v>
      </c>
      <c r="D61" s="51"/>
      <c r="E61" s="51"/>
      <c r="F61" s="51"/>
      <c r="G61" s="51"/>
      <c r="H61" s="51"/>
      <c r="I61" s="51"/>
      <c r="J61" s="107">
        <f>0.07*(F53-F52)</f>
        <v>0</v>
      </c>
      <c r="K61" s="19"/>
      <c r="L61" s="6"/>
    </row>
    <row r="62" spans="2:12" s="37" customFormat="1" ht="15.75" x14ac:dyDescent="0.25">
      <c r="B62" s="54"/>
      <c r="C62" s="47"/>
      <c r="D62" s="48"/>
      <c r="E62" s="48"/>
      <c r="F62" s="49"/>
      <c r="G62" s="48"/>
      <c r="H62" s="49"/>
      <c r="I62" s="49"/>
      <c r="J62" s="49"/>
      <c r="K62" s="38"/>
      <c r="L62" s="38"/>
    </row>
    <row r="63" spans="2:12" s="37" customFormat="1" ht="15.75" x14ac:dyDescent="0.25">
      <c r="B63" s="54"/>
      <c r="C63" s="47"/>
      <c r="D63" s="48"/>
      <c r="E63" s="48"/>
      <c r="F63" s="49"/>
      <c r="L63" s="38"/>
    </row>
    <row r="64" spans="2:12" s="37" customFormat="1" ht="15.75" x14ac:dyDescent="0.25">
      <c r="B64" s="54"/>
      <c r="C64" s="55"/>
      <c r="D64" s="56"/>
      <c r="E64" s="56"/>
      <c r="F64" s="57"/>
      <c r="L64" s="38"/>
    </row>
    <row r="65" spans="2:12" s="37" customFormat="1" ht="14.25" x14ac:dyDescent="0.2">
      <c r="B65" s="54"/>
      <c r="C65" s="58"/>
      <c r="D65" s="59"/>
      <c r="E65" s="59"/>
      <c r="F65" s="60"/>
      <c r="G65" s="59"/>
      <c r="H65" s="60"/>
      <c r="I65" s="60"/>
      <c r="J65" s="60"/>
      <c r="K65" s="58"/>
      <c r="L65" s="38"/>
    </row>
    <row r="66" spans="2:12" s="37" customFormat="1" x14ac:dyDescent="0.2">
      <c r="B66" s="54"/>
      <c r="C66" s="54"/>
      <c r="D66" s="61"/>
      <c r="E66" s="61"/>
      <c r="F66" s="25"/>
      <c r="G66" s="61"/>
      <c r="H66" s="25"/>
      <c r="I66" s="25"/>
      <c r="J66" s="25"/>
      <c r="K66" s="54"/>
      <c r="L66" s="38"/>
    </row>
    <row r="67" spans="2:12" s="37" customFormat="1" x14ac:dyDescent="0.2">
      <c r="B67" s="54"/>
      <c r="C67" s="54"/>
      <c r="D67" s="61"/>
      <c r="E67" s="61"/>
      <c r="F67" s="25"/>
      <c r="G67" s="61"/>
      <c r="H67" s="25"/>
      <c r="I67" s="25"/>
      <c r="J67" s="25"/>
      <c r="K67" s="54"/>
      <c r="L67" s="38"/>
    </row>
    <row r="68" spans="2:12" s="37" customFormat="1" x14ac:dyDescent="0.2">
      <c r="B68" s="54"/>
      <c r="C68" s="54"/>
      <c r="D68" s="61"/>
      <c r="E68" s="61"/>
      <c r="F68" s="25"/>
      <c r="G68" s="61"/>
      <c r="H68" s="25"/>
      <c r="I68" s="25"/>
      <c r="J68" s="25"/>
      <c r="K68" s="54"/>
      <c r="L68" s="38"/>
    </row>
    <row r="69" spans="2:12" s="37" customFormat="1" x14ac:dyDescent="0.2">
      <c r="B69" s="54"/>
      <c r="C69" s="54"/>
      <c r="D69" s="61"/>
      <c r="E69" s="61"/>
      <c r="F69" s="25"/>
      <c r="G69" s="61"/>
      <c r="H69" s="25"/>
      <c r="I69" s="25"/>
      <c r="J69" s="25"/>
      <c r="K69" s="54"/>
      <c r="L69" s="38"/>
    </row>
    <row r="70" spans="2:12" s="37" customFormat="1" x14ac:dyDescent="0.2">
      <c r="B70" s="54"/>
      <c r="C70" s="54"/>
      <c r="D70" s="61"/>
      <c r="E70" s="61"/>
      <c r="F70" s="25"/>
      <c r="G70" s="61"/>
      <c r="H70" s="25"/>
      <c r="I70" s="25"/>
      <c r="J70" s="25"/>
      <c r="K70" s="54"/>
      <c r="L70" s="38"/>
    </row>
    <row r="71" spans="2:12" s="37" customFormat="1" x14ac:dyDescent="0.2">
      <c r="B71" s="54"/>
      <c r="C71" s="54"/>
      <c r="D71" s="61"/>
      <c r="E71" s="61"/>
      <c r="F71" s="25"/>
      <c r="G71" s="61"/>
      <c r="H71" s="25"/>
      <c r="I71" s="25"/>
      <c r="J71" s="25"/>
      <c r="K71" s="54"/>
      <c r="L71" s="38"/>
    </row>
    <row r="72" spans="2:12" s="37" customFormat="1" x14ac:dyDescent="0.2">
      <c r="B72" s="54"/>
      <c r="C72" s="54"/>
      <c r="D72" s="61"/>
      <c r="E72" s="61"/>
      <c r="F72" s="25"/>
      <c r="G72" s="61"/>
      <c r="H72" s="25"/>
      <c r="I72" s="25"/>
      <c r="J72" s="25"/>
      <c r="K72" s="54"/>
      <c r="L72" s="38"/>
    </row>
    <row r="73" spans="2:12" s="37" customFormat="1" x14ac:dyDescent="0.2">
      <c r="B73" s="54"/>
      <c r="C73" s="54"/>
      <c r="D73" s="61"/>
      <c r="E73" s="61"/>
      <c r="F73" s="25"/>
      <c r="G73" s="61"/>
      <c r="H73" s="25"/>
      <c r="I73" s="25"/>
      <c r="J73" s="25"/>
      <c r="K73" s="54"/>
      <c r="L73" s="38"/>
    </row>
    <row r="74" spans="2:12" s="37" customFormat="1" x14ac:dyDescent="0.2">
      <c r="B74" s="54"/>
      <c r="C74" s="54"/>
      <c r="D74" s="61"/>
      <c r="E74" s="61"/>
      <c r="F74" s="25"/>
      <c r="G74" s="61"/>
      <c r="H74" s="25"/>
      <c r="I74" s="25"/>
      <c r="J74" s="25"/>
      <c r="K74" s="54"/>
      <c r="L74" s="38"/>
    </row>
    <row r="75" spans="2:12" s="37" customFormat="1" x14ac:dyDescent="0.2">
      <c r="B75" s="54"/>
      <c r="C75" s="54"/>
      <c r="D75" s="61"/>
      <c r="E75" s="61"/>
      <c r="F75" s="25"/>
      <c r="G75" s="61"/>
      <c r="H75" s="25"/>
      <c r="I75" s="25"/>
      <c r="J75" s="25"/>
      <c r="K75" s="54"/>
      <c r="L75" s="38"/>
    </row>
    <row r="76" spans="2:12" s="37" customFormat="1" x14ac:dyDescent="0.2">
      <c r="B76" s="54"/>
      <c r="C76" s="54"/>
      <c r="D76" s="61"/>
      <c r="E76" s="61"/>
      <c r="F76" s="25"/>
      <c r="G76" s="61"/>
      <c r="H76" s="25"/>
      <c r="I76" s="25"/>
      <c r="J76" s="25"/>
      <c r="K76" s="54"/>
      <c r="L76" s="38"/>
    </row>
  </sheetData>
  <mergeCells count="23">
    <mergeCell ref="B52:C52"/>
    <mergeCell ref="B34:J34"/>
    <mergeCell ref="B40:C40"/>
    <mergeCell ref="B41:J41"/>
    <mergeCell ref="B48:J48"/>
    <mergeCell ref="B47:C47"/>
    <mergeCell ref="H50:I51"/>
    <mergeCell ref="B1:K1"/>
    <mergeCell ref="B49:C49"/>
    <mergeCell ref="K4:K8"/>
    <mergeCell ref="C3:H3"/>
    <mergeCell ref="B19:C19"/>
    <mergeCell ref="B20:J20"/>
    <mergeCell ref="C6:H6"/>
    <mergeCell ref="C4:H4"/>
    <mergeCell ref="C5:H5"/>
    <mergeCell ref="C7:H7"/>
    <mergeCell ref="C8:H8"/>
    <mergeCell ref="B26:C26"/>
    <mergeCell ref="B27:J27"/>
    <mergeCell ref="B33:C33"/>
    <mergeCell ref="C9:H9"/>
    <mergeCell ref="B13:J13"/>
  </mergeCells>
  <conditionalFormatting sqref="F50:F51">
    <cfRule type="expression" dxfId="0" priority="1">
      <formula>SUM($F$50:$F$51) &lt;&gt; $J$52</formula>
    </cfRule>
  </conditionalFormatting>
  <dataValidations count="8">
    <dataValidation allowBlank="1" showInputMessage="1" showErrorMessage="1" sqref="C12:D12 F12 H12:K12" xr:uid="{67844FE6-03F3-4C55-80AB-6A2791D5844B}"/>
    <dataValidation allowBlank="1" showInputMessage="1" showErrorMessage="1" promptTitle="Instructions:" prompt="In this column you should write what it is you will spend money on. For example: &quot;community health training&quot;" sqref="B41 B13 B20 B27 B34 B48 B50" xr:uid="{67E8F4EB-0535-4EA5-B43A-0CD43906EDAE}"/>
    <dataValidation allowBlank="1" showInputMessage="1" showErrorMessage="1" promptTitle="Instructions:" prompt="Enter the amount of funding to be covered by DiPS funding, in the currency selected." sqref="E12" xr:uid="{2B45C637-230D-4A80-9DE7-2E8FC058D858}"/>
    <dataValidation allowBlank="1" showInputMessage="1" showErrorMessage="1" promptTitle="Instructions:" prompt="Enter the amount of funding to be covered by Own Contribution, in the currency selected." sqref="G12" xr:uid="{585E73C9-78F4-40D8-A9E6-EAAA5EB7494E}"/>
    <dataValidation type="custom" allowBlank="1" showInputMessage="1" showErrorMessage="1" sqref="J50:J51" xr:uid="{3A927579-0ED6-43C5-BCD6-19E861084F6D}">
      <formula1>SUM($J$50:$J$51) &lt;= $J$52</formula1>
    </dataValidation>
    <dataValidation type="custom" allowBlank="1" showInputMessage="1" showErrorMessage="1" error="Make sure the amount doesn´t exceed the max overhead costs allowed (7% of total budget applied for)" sqref="F50:F51" xr:uid="{3EFB8FD9-9840-4D91-A293-D8AB8520CCAD}">
      <formula1>SUM($J$50:$J$51) &lt;= $J$52</formula1>
    </dataValidation>
    <dataValidation allowBlank="1" showInputMessage="1" showErrorMessage="1" promptTitle="Instructions" prompt="This amount is to be split between 6.1 and 6.2." sqref="J49" xr:uid="{8B68452F-DA35-4CEA-8960-82246995899B}"/>
    <dataValidation allowBlank="1" showInputMessage="1" showErrorMessage="1" promptTitle="Instructions" prompt="The total amount should be the same as the maximum overhead in cell I49." sqref="J52" xr:uid="{91487AE0-966C-4EEA-83B4-621F0ED78D47}"/>
  </dataValidations>
  <pageMargins left="0.23622047244094491" right="0.23622047244094491" top="0.74803149606299213" bottom="0.74803149606299213" header="0.31496062992125984" footer="0.31496062992125984"/>
  <pageSetup paperSize="9" scale="51" orientation="portrait" r:id="rId1"/>
  <headerFooter>
    <oddHeader>&amp;R&amp;Z&amp;F, udarbejdet af DP &amp;D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E07E3A7-D3E7-4C29-B3C7-016B4E875F58}">
          <x14:formula1>
            <xm:f>Data!$A$38:$A$43</xm:f>
          </x14:formula1>
          <xm:sqref>D14:D18 D50:D51 D42:D46 D35:D39 D28:D32 D21:D25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AAE0D-4142-4E9A-AACD-BE1A254F3030}">
  <dimension ref="A1:A65"/>
  <sheetViews>
    <sheetView topLeftCell="A43" workbookViewId="0">
      <selection activeCell="A42" sqref="A39:A42"/>
    </sheetView>
  </sheetViews>
  <sheetFormatPr defaultRowHeight="12.75" x14ac:dyDescent="0.2"/>
  <sheetData>
    <row r="1" spans="1:1" x14ac:dyDescent="0.2">
      <c r="A1" t="s">
        <v>45</v>
      </c>
    </row>
    <row r="2" spans="1:1" x14ac:dyDescent="0.2">
      <c r="A2" t="s">
        <v>46</v>
      </c>
    </row>
    <row r="7" spans="1:1" x14ac:dyDescent="0.2">
      <c r="A7" t="s">
        <v>47</v>
      </c>
    </row>
    <row r="8" spans="1:1" x14ac:dyDescent="0.2">
      <c r="A8" t="s">
        <v>48</v>
      </c>
    </row>
    <row r="9" spans="1:1" x14ac:dyDescent="0.2">
      <c r="A9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22" spans="1:1" x14ac:dyDescent="0.2">
      <c r="A22" t="s">
        <v>55</v>
      </c>
    </row>
    <row r="23" spans="1:1" x14ac:dyDescent="0.2">
      <c r="A23" t="s">
        <v>56</v>
      </c>
    </row>
    <row r="24" spans="1:1" x14ac:dyDescent="0.2">
      <c r="A24" t="s">
        <v>57</v>
      </c>
    </row>
    <row r="25" spans="1:1" x14ac:dyDescent="0.2">
      <c r="A25" t="s">
        <v>58</v>
      </c>
    </row>
    <row r="26" spans="1:1" x14ac:dyDescent="0.2">
      <c r="A26" t="s">
        <v>59</v>
      </c>
    </row>
    <row r="29" spans="1:1" x14ac:dyDescent="0.2">
      <c r="A29" t="s">
        <v>60</v>
      </c>
    </row>
    <row r="30" spans="1:1" x14ac:dyDescent="0.2">
      <c r="A30" t="s">
        <v>61</v>
      </c>
    </row>
    <row r="31" spans="1:1" x14ac:dyDescent="0.2">
      <c r="A31" t="s">
        <v>62</v>
      </c>
    </row>
    <row r="32" spans="1:1" x14ac:dyDescent="0.2">
      <c r="A32" t="s">
        <v>63</v>
      </c>
    </row>
    <row r="34" spans="1:1" x14ac:dyDescent="0.2">
      <c r="A34" t="s">
        <v>45</v>
      </c>
    </row>
    <row r="35" spans="1:1" x14ac:dyDescent="0.2">
      <c r="A35" t="s">
        <v>46</v>
      </c>
    </row>
    <row r="38" spans="1:1" x14ac:dyDescent="0.2">
      <c r="A38" t="s">
        <v>13</v>
      </c>
    </row>
    <row r="45" spans="1:1" x14ac:dyDescent="0.2">
      <c r="A45" t="s">
        <v>64</v>
      </c>
    </row>
    <row r="46" spans="1:1" x14ac:dyDescent="0.2">
      <c r="A46" t="s">
        <v>65</v>
      </c>
    </row>
    <row r="49" spans="1:1" x14ac:dyDescent="0.2">
      <c r="A49" t="s">
        <v>60</v>
      </c>
    </row>
    <row r="50" spans="1:1" x14ac:dyDescent="0.2">
      <c r="A50" t="s">
        <v>62</v>
      </c>
    </row>
    <row r="51" spans="1:1" x14ac:dyDescent="0.2">
      <c r="A51" t="s">
        <v>66</v>
      </c>
    </row>
    <row r="52" spans="1:1" x14ac:dyDescent="0.2">
      <c r="A52" t="s">
        <v>63</v>
      </c>
    </row>
    <row r="54" spans="1:1" ht="15" x14ac:dyDescent="0.25">
      <c r="A54" s="1"/>
    </row>
    <row r="55" spans="1:1" ht="15" x14ac:dyDescent="0.25">
      <c r="A55" s="1" t="s">
        <v>67</v>
      </c>
    </row>
    <row r="56" spans="1:1" ht="15" x14ac:dyDescent="0.25">
      <c r="A56" s="1" t="s">
        <v>68</v>
      </c>
    </row>
    <row r="57" spans="1:1" ht="15" x14ac:dyDescent="0.25">
      <c r="A57" s="1" t="s">
        <v>69</v>
      </c>
    </row>
    <row r="58" spans="1:1" ht="15" x14ac:dyDescent="0.25">
      <c r="A58" s="1" t="s">
        <v>70</v>
      </c>
    </row>
    <row r="60" spans="1:1" ht="15" x14ac:dyDescent="0.25">
      <c r="A60" s="1"/>
    </row>
    <row r="61" spans="1:1" ht="15" x14ac:dyDescent="0.25">
      <c r="A61" s="1" t="s">
        <v>71</v>
      </c>
    </row>
    <row r="62" spans="1:1" ht="15" x14ac:dyDescent="0.25">
      <c r="A62" s="1" t="s">
        <v>72</v>
      </c>
    </row>
    <row r="63" spans="1:1" ht="15" x14ac:dyDescent="0.25">
      <c r="A63" s="1" t="s">
        <v>73</v>
      </c>
    </row>
    <row r="64" spans="1:1" ht="15" x14ac:dyDescent="0.25">
      <c r="A64" s="1" t="s">
        <v>74</v>
      </c>
    </row>
    <row r="65" spans="1:1" ht="15" x14ac:dyDescent="0.25">
      <c r="A65" s="1" t="s">
        <v>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f9c5c3-ef72-449f-b0b9-1928b6f56261">
      <Terms xmlns="http://schemas.microsoft.com/office/infopath/2007/PartnerControls"/>
    </lcf76f155ced4ddcb4097134ff3c332f>
    <TaxCatchAll xmlns="32917c3c-b26e-405b-968c-007c80425b2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9162E3CA00E645B6B1B42847C28507" ma:contentTypeVersion="18" ma:contentTypeDescription="Create a new document." ma:contentTypeScope="" ma:versionID="529b0d892030093b9f000b0f15890ea5">
  <xsd:schema xmlns:xsd="http://www.w3.org/2001/XMLSchema" xmlns:xs="http://www.w3.org/2001/XMLSchema" xmlns:p="http://schemas.microsoft.com/office/2006/metadata/properties" xmlns:ns2="46f9c5c3-ef72-449f-b0b9-1928b6f56261" xmlns:ns3="32917c3c-b26e-405b-968c-007c80425b29" targetNamespace="http://schemas.microsoft.com/office/2006/metadata/properties" ma:root="true" ma:fieldsID="5c0db5278d9b5398e22d623d044df50b" ns2:_="" ns3:_="">
    <xsd:import namespace="46f9c5c3-ef72-449f-b0b9-1928b6f56261"/>
    <xsd:import namespace="32917c3c-b26e-405b-968c-007c80425b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9c5c3-ef72-449f-b0b9-1928b6f562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6b69612-e2cc-4a46-9cbb-ded1a27764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17c3c-b26e-405b-968c-007c80425b2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2bb4d1f-732a-4dc6-972b-3d00a3b9ee37}" ma:internalName="TaxCatchAll" ma:showField="CatchAllData" ma:web="32917c3c-b26e-405b-968c-007c80425b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C7792C-F577-4801-8A2B-3C92014057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47BF8D-51F5-43F9-AC96-4D9A8A708ECB}">
  <ds:schemaRefs>
    <ds:schemaRef ds:uri="http://schemas.microsoft.com/office/2006/metadata/properties"/>
    <ds:schemaRef ds:uri="http://schemas.microsoft.com/office/infopath/2007/PartnerControls"/>
    <ds:schemaRef ds:uri="46f9c5c3-ef72-449f-b0b9-1928b6f56261"/>
    <ds:schemaRef ds:uri="32917c3c-b26e-405b-968c-007c80425b29"/>
  </ds:schemaRefs>
</ds:datastoreItem>
</file>

<file path=customXml/itemProps3.xml><?xml version="1.0" encoding="utf-8"?>
<ds:datastoreItem xmlns:ds="http://schemas.openxmlformats.org/officeDocument/2006/customXml" ds:itemID="{8642028B-355B-4DED-A74B-F06F7C40E0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9c5c3-ef72-449f-b0b9-1928b6f56261"/>
    <ds:schemaRef ds:uri="32917c3c-b26e-405b-968c-007c80425b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List</vt:lpstr>
      <vt:lpstr>How to fill out the budget</vt:lpstr>
      <vt:lpstr>Budget</vt:lpstr>
      <vt:lpstr>Data</vt:lpstr>
      <vt:lpstr>Budget!Print_Area</vt:lpstr>
      <vt:lpstr>Budget!Print_Titles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DFH</dc:creator>
  <cp:keywords/>
  <dc:description/>
  <cp:lastModifiedBy>Marie Sønderholm Bøge</cp:lastModifiedBy>
  <cp:revision/>
  <dcterms:created xsi:type="dcterms:W3CDTF">2010-11-07T15:12:53Z</dcterms:created>
  <dcterms:modified xsi:type="dcterms:W3CDTF">2025-06-30T08:06:37Z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TRUE</vt:lpwstr>
  </property>
  <property fmtid="{D5CDD505-2E9C-101B-9397-08002B2CF9AE}" pid="3" name="Jet Reports Drill Button Active">
    <vt:bool>false</vt:bool>
  </property>
  <property fmtid="{D5CDD505-2E9C-101B-9397-08002B2CF9AE}" pid="4" name="ContentTypeId">
    <vt:lpwstr>0x010100949162E3CA00E645B6B1B42847C28507</vt:lpwstr>
  </property>
  <property fmtid="{D5CDD505-2E9C-101B-9397-08002B2CF9AE}" pid="5" name="MediaServiceImageTags">
    <vt:lpwstr/>
  </property>
</Properties>
</file>